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Работа Подросток\2025-2026 учебный год\Программы 2025-2026 учебный год\Приказ программы, Перечень 2025-2026 уч.год\"/>
    </mc:Choice>
  </mc:AlternateContent>
  <bookViews>
    <workbookView xWindow="0" yWindow="0" windowWidth="23040" windowHeight="9192" activeTab="3"/>
  </bookViews>
  <sheets>
    <sheet name="ДОП" sheetId="1" r:id="rId1"/>
    <sheet name="По спортивной подготовке" sheetId="3" r:id="rId2"/>
    <sheet name="ПРОФ" sheetId="4" r:id="rId3"/>
    <sheet name="ПФДО" sheetId="9" r:id="rId4"/>
  </sheets>
  <definedNames>
    <definedName name="_xlnm._FilterDatabase" localSheetId="0" hidden="1">ДОП!$A$9:$L$105</definedName>
    <definedName name="_xlnm._FilterDatabase" localSheetId="1" hidden="1">'По спортивной подготовке'!$A$11:$H$13</definedName>
    <definedName name="_xlnm._FilterDatabase" localSheetId="2" hidden="1">ПРОФ!$A$11:$H$18</definedName>
    <definedName name="_xlnm._FilterDatabase" localSheetId="3" hidden="1">ПФДО!$A$9:$T$56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2" i="1" l="1"/>
  <c r="A73" i="1"/>
  <c r="A74" i="1"/>
  <c r="A104" i="1" l="1"/>
  <c r="A105" i="1"/>
  <c r="A103" i="1"/>
  <c r="A102" i="1"/>
  <c r="A20" i="1"/>
  <c r="A19" i="1"/>
  <c r="A11" i="1" l="1"/>
  <c r="A12" i="1"/>
  <c r="A13" i="1"/>
  <c r="A14" i="1"/>
  <c r="A15" i="1"/>
  <c r="A16" i="1"/>
  <c r="A17" i="1"/>
  <c r="A18" i="1"/>
  <c r="A21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10" i="9" l="1"/>
  <c r="A12" i="4"/>
  <c r="A13" i="4"/>
  <c r="A14" i="4"/>
  <c r="A15" i="4"/>
  <c r="A16" i="4"/>
  <c r="A10" i="1" l="1"/>
  <c r="A13" i="3" l="1"/>
  <c r="H18" i="4" l="1"/>
  <c r="H15" i="3"/>
  <c r="A12" i="3" l="1"/>
</calcChain>
</file>

<file path=xl/sharedStrings.xml><?xml version="1.0" encoding="utf-8"?>
<sst xmlns="http://schemas.openxmlformats.org/spreadsheetml/2006/main" count="1010" uniqueCount="363">
  <si>
    <t>Перечень</t>
  </si>
  <si>
    <t>основных дополнительных общеобразовательных общеразвивающих программ,</t>
  </si>
  <si>
    <t>реализуемых в 2018/2019 учебном году</t>
  </si>
  <si>
    <t>№ п/п</t>
  </si>
  <si>
    <t>Название программы</t>
  </si>
  <si>
    <t>Направленность</t>
  </si>
  <si>
    <t>Автор</t>
  </si>
  <si>
    <t>н</t>
  </si>
  <si>
    <t>Детей</t>
  </si>
  <si>
    <t>Отдел реализ. 2</t>
  </si>
  <si>
    <t>ВСО</t>
  </si>
  <si>
    <t>4 года</t>
  </si>
  <si>
    <t>13-17 лет</t>
  </si>
  <si>
    <t>Юный космонавт</t>
  </si>
  <si>
    <t>Юный десантник</t>
  </si>
  <si>
    <t>Юный разведчик</t>
  </si>
  <si>
    <t>Юный спецназовец</t>
  </si>
  <si>
    <t>Юный пограничник</t>
  </si>
  <si>
    <t>3 года</t>
  </si>
  <si>
    <t>Рота почётного караула</t>
  </si>
  <si>
    <t>Юный спасатель</t>
  </si>
  <si>
    <t>Юный моряк</t>
  </si>
  <si>
    <t>Медные духовые инструменты</t>
  </si>
  <si>
    <t>Художественная</t>
  </si>
  <si>
    <t>ДМШ</t>
  </si>
  <si>
    <t>Белов Николай Петрович</t>
  </si>
  <si>
    <t>7 лет</t>
  </si>
  <si>
    <t>7-15 лет</t>
  </si>
  <si>
    <t>Модульная</t>
  </si>
  <si>
    <t>5 лет</t>
  </si>
  <si>
    <t>2 года</t>
  </si>
  <si>
    <t>Народное пение</t>
  </si>
  <si>
    <t>Сольфеджио</t>
  </si>
  <si>
    <t>Общее фортепиано</t>
  </si>
  <si>
    <t>1 год</t>
  </si>
  <si>
    <t>Фортепиано</t>
  </si>
  <si>
    <t>9 лет</t>
  </si>
  <si>
    <t>Аккордеон, баян</t>
  </si>
  <si>
    <t>Хоровое пение</t>
  </si>
  <si>
    <t>Деревянные духовые инструменты</t>
  </si>
  <si>
    <t>Музыкальная литература</t>
  </si>
  <si>
    <t>10-15 лет</t>
  </si>
  <si>
    <t>Гитара</t>
  </si>
  <si>
    <t>7-18 лет</t>
  </si>
  <si>
    <t xml:space="preserve">Вокальный ансамбль </t>
  </si>
  <si>
    <t>Эстрадное пение</t>
  </si>
  <si>
    <t>В мире танца</t>
  </si>
  <si>
    <t>ДОЦ</t>
  </si>
  <si>
    <t>Аитова Оксана Вячеславовна</t>
  </si>
  <si>
    <t>7-11 лет</t>
  </si>
  <si>
    <t>Всезнайка</t>
  </si>
  <si>
    <t>4-7 лет</t>
  </si>
  <si>
    <t>Ванюшкина Татьяна Ивановна</t>
  </si>
  <si>
    <t>Эрудит</t>
  </si>
  <si>
    <t>Давайте дружить</t>
  </si>
  <si>
    <t>Гуляева Галина Николаевна</t>
  </si>
  <si>
    <t>Речевая мозаика</t>
  </si>
  <si>
    <t>Корунова Юлия Александровна</t>
  </si>
  <si>
    <t>Страна красивой речи</t>
  </si>
  <si>
    <t>4-6 лет</t>
  </si>
  <si>
    <t>Я люблю английский</t>
  </si>
  <si>
    <t>Купцова Ольга Владимировна</t>
  </si>
  <si>
    <t>Юный художник</t>
  </si>
  <si>
    <t>Курочкина Инесса Юрьевна</t>
  </si>
  <si>
    <t>7-10 лет</t>
  </si>
  <si>
    <t>Чудеса из бисера</t>
  </si>
  <si>
    <t>Мельникова Алевтина Павловна</t>
  </si>
  <si>
    <t>Hello, friends! (Привет, друзья!)</t>
  </si>
  <si>
    <t>Новикова Елена Валерьевна</t>
  </si>
  <si>
    <t>Мир вокруг нас</t>
  </si>
  <si>
    <t>5-7 лет</t>
  </si>
  <si>
    <t>Бисерное очарование</t>
  </si>
  <si>
    <t>Смолева Ольга Сергеевна</t>
  </si>
  <si>
    <t>Цепкова Ирина Владимировна</t>
  </si>
  <si>
    <t>Поиграй-ка</t>
  </si>
  <si>
    <t>Юный натуралист</t>
  </si>
  <si>
    <t>Логика с элементами математики</t>
  </si>
  <si>
    <t>Аэробика</t>
  </si>
  <si>
    <t>Физкультурно-спортивная</t>
  </si>
  <si>
    <t>ДЮСШ</t>
  </si>
  <si>
    <t>Кошкина Ольга Петровна</t>
  </si>
  <si>
    <t>Юность на сцене</t>
  </si>
  <si>
    <t>КЭО</t>
  </si>
  <si>
    <t>Респект</t>
  </si>
  <si>
    <t xml:space="preserve"> Галактика</t>
  </si>
  <si>
    <t>10 лет</t>
  </si>
  <si>
    <t>Игра</t>
  </si>
  <si>
    <t>Голышева Светлана Николаевна</t>
  </si>
  <si>
    <t>6 лет</t>
  </si>
  <si>
    <t>8-16 лет</t>
  </si>
  <si>
    <t>Мастерская вокалиста</t>
  </si>
  <si>
    <t>Картавцева Виктория Радиковна</t>
  </si>
  <si>
    <t>6-16 лет</t>
  </si>
  <si>
    <t>Ступени вокального мастерства</t>
  </si>
  <si>
    <t>Костылева Светлана Петровна</t>
  </si>
  <si>
    <t>Созвездие</t>
  </si>
  <si>
    <t>Питке Татьяна Николаевна</t>
  </si>
  <si>
    <t>Класс</t>
  </si>
  <si>
    <t>Шалун</t>
  </si>
  <si>
    <t>Зарница</t>
  </si>
  <si>
    <t>Соколова Виктория Вячеславовна</t>
  </si>
  <si>
    <t>Стуколов Виктор Николаевич</t>
  </si>
  <si>
    <t>12-17 лет</t>
  </si>
  <si>
    <t>Фантазия</t>
  </si>
  <si>
    <t>Чеклова Галина Васильевна</t>
  </si>
  <si>
    <t>7-16 лет</t>
  </si>
  <si>
    <t>Музыкальная капель</t>
  </si>
  <si>
    <t>Щетинкина Ирина Владимировна</t>
  </si>
  <si>
    <t>Уральские самоцветы</t>
  </si>
  <si>
    <t>Щукина Светлана Леонидовна</t>
  </si>
  <si>
    <t>7-14 лет</t>
  </si>
  <si>
    <t>УВК</t>
  </si>
  <si>
    <t>Музыкальная палитра</t>
  </si>
  <si>
    <t>Огонёк</t>
  </si>
  <si>
    <t>От звука к букве</t>
  </si>
  <si>
    <t>Тимофеева Марина Михайловна</t>
  </si>
  <si>
    <t>ОНП</t>
  </si>
  <si>
    <t>Мир игрушки</t>
  </si>
  <si>
    <t>Вдохновение</t>
  </si>
  <si>
    <t>Коннова Ирина Михайловна</t>
  </si>
  <si>
    <t>7-12 лет</t>
  </si>
  <si>
    <t>Волшебный клубок</t>
  </si>
  <si>
    <t>8-13 лет</t>
  </si>
  <si>
    <t>Сувениры</t>
  </si>
  <si>
    <t>Мир пластики</t>
  </si>
  <si>
    <t>Тарасенко Людмила Васильевна</t>
  </si>
  <si>
    <t>В ритме танца</t>
  </si>
  <si>
    <t>Андреянова Анна Владимировна</t>
  </si>
  <si>
    <t>9-17 лет</t>
  </si>
  <si>
    <t xml:space="preserve">Галеева Зульфия Шакировна </t>
  </si>
  <si>
    <t>Зотова Земфира Анатольевна</t>
  </si>
  <si>
    <t>Футбол</t>
  </si>
  <si>
    <t>Казак Александр Анатольевич</t>
  </si>
  <si>
    <t>10-18 лет</t>
  </si>
  <si>
    <t>Удивительный мир лепки</t>
  </si>
  <si>
    <t>Новиченко Любовь Владимировна</t>
  </si>
  <si>
    <t>Вольная борьба</t>
  </si>
  <si>
    <t>Новичков Дмитрий Александрович</t>
  </si>
  <si>
    <t>8 лет</t>
  </si>
  <si>
    <t>Возраст учащихся</t>
  </si>
  <si>
    <t>Отдел разраб.</t>
  </si>
  <si>
    <t>Интегрированная</t>
  </si>
  <si>
    <t>Примечание</t>
  </si>
  <si>
    <t>Вынести на МС</t>
  </si>
  <si>
    <t>Вынести на МС
Детей вместе со Зверевым
Звереву сделать  программу по ударным!</t>
  </si>
  <si>
    <t>7 -13 лет</t>
  </si>
  <si>
    <t>Шабольников Александр Евгеньевич</t>
  </si>
  <si>
    <t>Старостина Светлана Васильевна</t>
  </si>
  <si>
    <t>Мысли и говори красиво</t>
  </si>
  <si>
    <t xml:space="preserve">Перечень </t>
  </si>
  <si>
    <t>программ профессионального обучения,</t>
  </si>
  <si>
    <t>№</t>
  </si>
  <si>
    <t>Отдел разработки</t>
  </si>
  <si>
    <t>Срок реализации</t>
  </si>
  <si>
    <t>Бокс</t>
  </si>
  <si>
    <t>Самбо</t>
  </si>
  <si>
    <t>Количество детей</t>
  </si>
  <si>
    <t>Повар</t>
  </si>
  <si>
    <t>Кондитер</t>
  </si>
  <si>
    <t>Пекарь</t>
  </si>
  <si>
    <t>ОПП ОП</t>
  </si>
  <si>
    <t>Мясникова Галина Николаевна</t>
  </si>
  <si>
    <t>5 мес</t>
  </si>
  <si>
    <t>9 мес</t>
  </si>
  <si>
    <t>Контролер-кассир</t>
  </si>
  <si>
    <t>ОПП ТД</t>
  </si>
  <si>
    <t>Павлова Ирина Константиновна, Смирнова Ольга Петровна</t>
  </si>
  <si>
    <t>Мухарямов  Рустам Сахибгараевич, Голубев Геннадий Сергеевич, Андреев Владимир Лазаревич</t>
  </si>
  <si>
    <t>(физкультурно-спортивная направленность)</t>
  </si>
  <si>
    <t>Кто реализует</t>
  </si>
  <si>
    <t>Старостин Николай Николаевич, Пашкин Владимир Адександрович, Бочаров Эдуард Анатольевич</t>
  </si>
  <si>
    <t>дополнительных общеобразовательных предпрофессиональных программ,</t>
  </si>
  <si>
    <t>4 мес</t>
  </si>
  <si>
    <t>Болодурин Алексей Фёдорович, Салтаева Елена Юрьевна</t>
  </si>
  <si>
    <t>Лапшина Ирина Владимировна</t>
  </si>
  <si>
    <t>4-13 лет</t>
  </si>
  <si>
    <t>Студия эстрадного мастерства "Подросток"</t>
  </si>
  <si>
    <t>Творцы-молодцы</t>
  </si>
  <si>
    <t>Жиляева Людмила Алексеевна</t>
  </si>
  <si>
    <t>7-9 лет</t>
  </si>
  <si>
    <t>7-13 лет</t>
  </si>
  <si>
    <t>Арлекино</t>
  </si>
  <si>
    <t>Юный зенитчик</t>
  </si>
  <si>
    <t>Адаптивная физкультура</t>
  </si>
  <si>
    <t xml:space="preserve"> Кузнец Татьяна Александровна, Белов Александр Петрович</t>
  </si>
  <si>
    <t>Магия бисера</t>
  </si>
  <si>
    <t>Кириенко Екатерина Сергеевна</t>
  </si>
  <si>
    <t>Планета творчества</t>
  </si>
  <si>
    <t>Лайкина Галина Александровна</t>
  </si>
  <si>
    <t>6-17 лет</t>
  </si>
  <si>
    <t xml:space="preserve">Отдел </t>
  </si>
  <si>
    <t>Социально-гуманитарная</t>
  </si>
  <si>
    <t>Социально - гуманитарная</t>
  </si>
  <si>
    <t>Фадеева Екатерина Владимировна</t>
  </si>
  <si>
    <t>Рукодельница</t>
  </si>
  <si>
    <t>Пластилиновая фантазия</t>
  </si>
  <si>
    <t>Когадаева Наталья Геннадьевна</t>
  </si>
  <si>
    <t>Ансамбль духовых инструментов</t>
  </si>
  <si>
    <t>Народный вокальный ансамбль</t>
  </si>
  <si>
    <t>Березенко Венера Наилевна, Зайнутдинова Галина Закарьевна</t>
  </si>
  <si>
    <t xml:space="preserve"> Анчин Александр Петрович, Николаев Дмитрий Юрьевич, Раздобудько Андрей Давзятович</t>
  </si>
  <si>
    <t>Творчество без границ</t>
  </si>
  <si>
    <t>Скорлупова Ирина Владимировна, Когадаева Наталья Геннадьевна, Попова Наталья Николаевна</t>
  </si>
  <si>
    <t>Чердинцева Екатерина Кирилловна, Федотов Сергей Геннадьевич</t>
  </si>
  <si>
    <t>5-15 лет</t>
  </si>
  <si>
    <t>Даренских Константин Сергеевич, Даренских Маргарита Валерьевна</t>
  </si>
  <si>
    <t>Панькина Юлия Владимировна, Артемьева Галина Сергеевна</t>
  </si>
  <si>
    <t>Канавченко Кристина Владимировна</t>
  </si>
  <si>
    <t>Радуга талантов</t>
  </si>
  <si>
    <t>Керпато Алина Анатольевна</t>
  </si>
  <si>
    <t>Нить Ариадны</t>
  </si>
  <si>
    <t>Сенокосова Ирина Викторовна</t>
  </si>
  <si>
    <t>8-11 лет</t>
  </si>
  <si>
    <t>Мир творчества</t>
  </si>
  <si>
    <t>Кузнецова Татьяна Васильевна</t>
  </si>
  <si>
    <t>Палитра</t>
  </si>
  <si>
    <t>Радуга фантазий</t>
  </si>
  <si>
    <t>Комаров Евгений Александрович, Ахременков Евгений Павлович, Мухин Сергей Владимирович, Тарануха Дмитрий Юрьевич</t>
  </si>
  <si>
    <t>Гомозова Наталья Кимовна,  Зверев Олег Анатольевич, Халдаров Ихтиёр Рустамович</t>
  </si>
  <si>
    <t>6-12 лет</t>
  </si>
  <si>
    <t>Речевичок</t>
  </si>
  <si>
    <t>Сундучок фантазий</t>
  </si>
  <si>
    <t>Морозова Татьяна Леонидовна, 
Евдокимова Светлана Викторовна, Носова Зинаида Андреевна, Киричек Ирина Владимировна, Пирогова Анастасия Александровна</t>
  </si>
  <si>
    <r>
      <t xml:space="preserve">Канавченко Кристина Владимировна, </t>
    </r>
    <r>
      <rPr>
        <sz val="11"/>
        <rFont val="Times New Roman"/>
        <family val="1"/>
        <charset val="204"/>
      </rPr>
      <t>Скорлупова Ирина Владимировна</t>
    </r>
  </si>
  <si>
    <t>Формула успеха</t>
  </si>
  <si>
    <t>14-17 лет</t>
  </si>
  <si>
    <t>к приказу МАУДО "ЦВР "Подросток"</t>
  </si>
  <si>
    <t>Приложение 2</t>
  </si>
  <si>
    <t>Всезнайка стартовая</t>
  </si>
  <si>
    <t>Эрудит стартовая</t>
  </si>
  <si>
    <t>Давайте дружить стартовая</t>
  </si>
  <si>
    <t>Страна красивой речи стартовая</t>
  </si>
  <si>
    <t>Я люблю английский стартовая</t>
  </si>
  <si>
    <t>Юный художник стартовая</t>
  </si>
  <si>
    <t>Hello, friends! (Привет, друзья!) стартовая</t>
  </si>
  <si>
    <t>Мир вокруг нас стартовая</t>
  </si>
  <si>
    <t>Бисерное очарование стартовая</t>
  </si>
  <si>
    <t>Чудеса из бисера стартовая</t>
  </si>
  <si>
    <t>Логика с элементами математики стартовая</t>
  </si>
  <si>
    <t>Респект стартовая</t>
  </si>
  <si>
    <t xml:space="preserve"> Галактика стартовая</t>
  </si>
  <si>
    <t>Игра стартовая</t>
  </si>
  <si>
    <t>Мастерская вокалиста стартовая</t>
  </si>
  <si>
    <t>Ступени вокального мастерства стартовая</t>
  </si>
  <si>
    <t>Шалун стартовая</t>
  </si>
  <si>
    <t>Зарница стартовая</t>
  </si>
  <si>
    <t>Фантазия стартовая</t>
  </si>
  <si>
    <t>Уральские самоцветы стартовая</t>
  </si>
  <si>
    <t>Музыкальная палитра стартовая</t>
  </si>
  <si>
    <t>Пластилиновая фантазия стартовая</t>
  </si>
  <si>
    <t>Творцы-молодцы стартовая</t>
  </si>
  <si>
    <t>Мир игрушки стартовая</t>
  </si>
  <si>
    <t>Вдохновение стартовая</t>
  </si>
  <si>
    <t>Магия бисера стартовая</t>
  </si>
  <si>
    <t>Планета творчества стартовая</t>
  </si>
  <si>
    <t>Волшебный клубок стартовая</t>
  </si>
  <si>
    <t>Мир пластики стартовая</t>
  </si>
  <si>
    <t>В ритме танца стартовая</t>
  </si>
  <si>
    <t>Рукодельница стартовая</t>
  </si>
  <si>
    <t>Футбол стартовая</t>
  </si>
  <si>
    <t>Удивительный мир лепки стартовая</t>
  </si>
  <si>
    <t>Вольная борьба стартовая</t>
  </si>
  <si>
    <t>Арлекино стартовая</t>
  </si>
  <si>
    <t>8-9 лет</t>
  </si>
  <si>
    <t>6-8 лет</t>
  </si>
  <si>
    <t>7-8 лет</t>
  </si>
  <si>
    <t>6-13 лет</t>
  </si>
  <si>
    <t>12-15 лет</t>
  </si>
  <si>
    <t>Приложение 3</t>
  </si>
  <si>
    <t>Приложение 4</t>
  </si>
  <si>
    <t>Багаутдинов Наиль Зайнедович</t>
  </si>
  <si>
    <t>11-13 лет</t>
  </si>
  <si>
    <t>Кузнец Татьяна Александровна,  Белов Александр Петрович, Белов Николай Петрович</t>
  </si>
  <si>
    <t>Юный военный музыкант</t>
  </si>
  <si>
    <t>Елфимов Василий Васильевич</t>
  </si>
  <si>
    <t>Созвездие талантов</t>
  </si>
  <si>
    <t>Чудеса своими руками</t>
  </si>
  <si>
    <t xml:space="preserve"> 2 года</t>
  </si>
  <si>
    <t>10-12 лет</t>
  </si>
  <si>
    <t>Бекешева Тамара Николаевна</t>
  </si>
  <si>
    <t>10-17 лет</t>
  </si>
  <si>
    <t>14-17</t>
  </si>
  <si>
    <t>14-18</t>
  </si>
  <si>
    <t>Хоровое пение стартовая</t>
  </si>
  <si>
    <t>Мысли и говори красиво стартовая</t>
  </si>
  <si>
    <t>Созвездие талантов стартовая</t>
  </si>
  <si>
    <t>Богданова Виктория Юрьевна, рутчина Екатерина Дмитриевна</t>
  </si>
  <si>
    <t>Хлынова Юлия Вячеславовна</t>
  </si>
  <si>
    <t>Приложение 5</t>
  </si>
  <si>
    <t>основных дополнительных общеобразовательных общеразвивающих программ, реализуемых                        в 2025-2026 учебном году</t>
  </si>
  <si>
    <t>Колесников Александр Васильевич, Кочкарев Александр Дмитриевич, Ходаковский Игорь Петрович</t>
  </si>
  <si>
    <t xml:space="preserve">  Щеголев Станислав Михайлович, Трунилова Юлия Николаевна</t>
  </si>
  <si>
    <t>Мелихов Сергей Иванович, Мелихов Иван Сергеевич</t>
  </si>
  <si>
    <t xml:space="preserve"> Анчин Александр Петрович, Молодова Юлия Владимировна, Тимофеев Андрей Владимирович</t>
  </si>
  <si>
    <t>Юнармеец</t>
  </si>
  <si>
    <t>Ситник Дмитрий Анатольевич, Третьяков Василий Иванович</t>
  </si>
  <si>
    <t xml:space="preserve"> Газукин Сергей Николаевич, Снадин Василий Петрович, Солодилов Игорь Викторович</t>
  </si>
  <si>
    <t>Юный парашютист</t>
  </si>
  <si>
    <t>Клюшина Ольга Дмитриевна</t>
  </si>
  <si>
    <t>Когадаева Наталья Геннадьевна, Скорлупова Ирина Владимировна, Попова Наталия Николаевна, Шаныгина Наталья Юрьевна, Рутчина Екатерина Дмитриевна</t>
  </si>
  <si>
    <t>Богданова Виктория Юрьевна, Рутчина Екатерина Дмитриевна</t>
  </si>
  <si>
    <t>основных дополнительных общеобразовательных общеразвивающих программ для ПФДО, реализуемых в 2025-2026 учебном году</t>
  </si>
  <si>
    <t>Аитова Оксана Вячеславовна, Истратова Юлия Сергеевна</t>
  </si>
  <si>
    <t>6-7 лет</t>
  </si>
  <si>
    <t>5-9 лет</t>
  </si>
  <si>
    <t>Саранчева Татьяна Николаевна, Дегтяренко Сергей Сергеевич, Ракова Марина Михайловна, Гималдинова анна Руславовна</t>
  </si>
  <si>
    <t>Ракова Марина Михайловна</t>
  </si>
  <si>
    <t>Волшебство красок</t>
  </si>
  <si>
    <t>Кандалова Мария Александровна</t>
  </si>
  <si>
    <t>Весёлая йога</t>
  </si>
  <si>
    <t>Логические ступеньки (стартовая)</t>
  </si>
  <si>
    <t>Берегой Елена Анатольевна</t>
  </si>
  <si>
    <t>Ряховская Наталия Петровна</t>
  </si>
  <si>
    <t>Путимцева Елена Валерьевна, Шихова Юлия Сергеевна, Калякина Алёна Юрьевна</t>
  </si>
  <si>
    <t>Стрельникова Диана Камрахановна, Пегова Гульнара Медихатовна, Абдрахманова Екатерина Вячеславовна</t>
  </si>
  <si>
    <t>Никифорова Надежда Васильевна, Коннова Ирина Михайловна, Батракова Надежда Анатольевна</t>
  </si>
  <si>
    <t>Ряховская Наталья Петровна</t>
  </si>
  <si>
    <t>Жиляева Людмила Алексеевна, Старостина Светлана Васильевна, Кайдарова Татьяна Ивановна</t>
  </si>
  <si>
    <t>Мир талантов</t>
  </si>
  <si>
    <t>Батракова Надежда Анатольевна</t>
  </si>
  <si>
    <t>Абдрахманова Екатерина Вячеславовна</t>
  </si>
  <si>
    <t>Стрельникова Диана Камрахановна, Керпато Алина Анатольевна</t>
  </si>
  <si>
    <t>Творчество без границ стартовая</t>
  </si>
  <si>
    <t>Керпато Алина Анатольевна, Пегова Гульнара Мидехатовна</t>
  </si>
  <si>
    <t>Творить легко (стартовая)</t>
  </si>
  <si>
    <t>Оригами (стартовая)</t>
  </si>
  <si>
    <t>Магия творчества (стартовая)</t>
  </si>
  <si>
    <t>Алексеева Наталья Петровна, Лопина Елена Николаевна</t>
  </si>
  <si>
    <t>реализуемых в 2025/2026у чебном году</t>
  </si>
  <si>
    <t xml:space="preserve"> Величко Игорь Михайлович</t>
  </si>
  <si>
    <t>9-20 лет</t>
  </si>
  <si>
    <t>10-20 лет</t>
  </si>
  <si>
    <t>реализуемых в 2025/2026 учебном году</t>
  </si>
  <si>
    <t>Радуга фантазий стартовая</t>
  </si>
  <si>
    <t>Плавание</t>
  </si>
  <si>
    <t>Стрельба</t>
  </si>
  <si>
    <t>Трунилова Юлия Николаевна</t>
  </si>
  <si>
    <t>Голиков Сергей Валерьевич</t>
  </si>
  <si>
    <t>11-17 лет</t>
  </si>
  <si>
    <t>Федотов Сергей Геннадьевич</t>
  </si>
  <si>
    <t>Богданова Виктория Юрьевна, Скорлупова Ирина Владимировна, Карякина Мария Юрьевна, Рутчина Екатерина Дмитриевна, Хаменкова Елена Владимировна, Хаврошина Елена Александровна, Сырбу Ульяна Владиславовна</t>
  </si>
  <si>
    <t xml:space="preserve">Прокопьева Юлия Александровна, Максимова Марина Ильинична, Хаменкова Елена Владимировна, Шаныгина Наталья Юрьевна, Бородина Елена Петровна, Попова Наталия Николаевна, Хаврошина Елена Александровна, Скворцова Галина Александровна </t>
  </si>
  <si>
    <t>Чеснокова Марина Станиславовна, Карякина Мария Юрьевна, Рутчина Екатерина Дмитриевна, Сырбу Ульяна Владиславовна</t>
  </si>
  <si>
    <t>Тажбенова Анастасия Владимировна</t>
  </si>
  <si>
    <t>Кретова Алёна Васильевна</t>
  </si>
  <si>
    <t>Решетникова Виктория Сергеевна, Тажбенова Анастасия Владимировна</t>
  </si>
  <si>
    <t>Кретова Алёна Васильевна, Тажбенова Анастасия Владимировна, Решетникова Виктория Сергеевна</t>
  </si>
  <si>
    <t xml:space="preserve"> Решетникова Виктория Сергеевна, Тажбенова Анастасия Владимировна</t>
  </si>
  <si>
    <t>Мельникова Алевтина Павловна, Шишкина Виктория Владимировна</t>
  </si>
  <si>
    <t>Гальцева Юлия Вячеславовна, Абанина Валерия Александровна, Бигалеева Диана Ермековна, Керина Ксения Сергеевна</t>
  </si>
  <si>
    <t>Занимательный английский</t>
  </si>
  <si>
    <t>Театральная мастерская</t>
  </si>
  <si>
    <t>Шпаченко Олеся Сергеевна</t>
  </si>
  <si>
    <t>Путимцева Елена Валерьевна, Сенокосова Ирина Викторовна, Ряховская Наталья Петровна</t>
  </si>
  <si>
    <t>Кайдарова Татьяна, Жиляева Людмила Алексеевна Ивановна</t>
  </si>
  <si>
    <t>Никифорова Надежда Васильевна, Надырова Елена Сергеевна, Денисова Юлия Александровна</t>
  </si>
  <si>
    <t>Мелодия</t>
  </si>
  <si>
    <t>Щиенко Елена Игоревна</t>
  </si>
  <si>
    <t>Юный мотострелок</t>
  </si>
  <si>
    <t>Жаров Денис Александрович</t>
  </si>
  <si>
    <t>от 30.05.2025 № 227</t>
  </si>
  <si>
    <t>Вокальная азбука</t>
  </si>
  <si>
    <t>Чеснокова Марина Станиславовна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</si>
</sst>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name val="Calibri"/>
      <family val="2"/>
      <charset val="204"/>
    </font>
    <font>
      <b/>
      <sz val="14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3"/>
      <color rgb="FF000000"/>
      <name val="Times New Roman"/>
      <family val="1"/>
      <charset val="1"/>
    </font>
    <font>
      <b/>
      <i/>
      <sz val="12"/>
      <name val="Times New Roman"/>
      <family val="1"/>
      <charset val="204"/>
    </font>
    <font>
      <b/>
      <sz val="8"/>
      <name val="Times New Roman"/>
      <family val="1"/>
      <charset val="1"/>
    </font>
    <font>
      <b/>
      <sz val="11"/>
      <name val="Times New Roman"/>
      <family val="1"/>
      <charset val="1"/>
    </font>
    <font>
      <b/>
      <sz val="9"/>
      <name val="Times New Roman"/>
      <family val="1"/>
      <charset val="1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1"/>
    </font>
    <font>
      <sz val="11"/>
      <name val="Times New Roman"/>
      <family val="1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BEEF4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rgb="FFDCE6F2"/>
        <bgColor rgb="FFDBEEF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4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Border="1"/>
    <xf numFmtId="0" fontId="1" fillId="2" borderId="0" xfId="0" applyFont="1" applyFill="1"/>
    <xf numFmtId="0" fontId="3" fillId="0" borderId="0" xfId="0" applyFont="1"/>
    <xf numFmtId="0" fontId="5" fillId="0" borderId="0" xfId="1" applyFont="1" applyBorder="1" applyAlignment="1">
      <alignment horizontal="center" vertic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top"/>
    </xf>
    <xf numFmtId="0" fontId="13" fillId="0" borderId="1" xfId="1" applyFont="1" applyFill="1" applyBorder="1" applyAlignment="1">
      <alignment horizontal="left" vertical="top" wrapText="1"/>
    </xf>
    <xf numFmtId="0" fontId="13" fillId="0" borderId="1" xfId="1" applyFont="1" applyFill="1" applyBorder="1" applyAlignment="1">
      <alignment horizontal="center" vertical="top"/>
    </xf>
    <xf numFmtId="0" fontId="13" fillId="2" borderId="1" xfId="1" applyFont="1" applyFill="1" applyBorder="1" applyAlignment="1">
      <alignment horizontal="left" vertical="top" wrapText="1"/>
    </xf>
    <xf numFmtId="0" fontId="13" fillId="2" borderId="2" xfId="1" applyFont="1" applyFill="1" applyBorder="1" applyAlignment="1">
      <alignment horizontal="left" vertical="top" wrapText="1"/>
    </xf>
    <xf numFmtId="0" fontId="13" fillId="2" borderId="3" xfId="1" applyFont="1" applyFill="1" applyBorder="1" applyAlignment="1">
      <alignment horizontal="left" vertical="top" wrapText="1"/>
    </xf>
    <xf numFmtId="0" fontId="13" fillId="2" borderId="4" xfId="1" applyFont="1" applyFill="1" applyBorder="1" applyAlignment="1">
      <alignment horizontal="left" vertical="top" wrapText="1"/>
    </xf>
    <xf numFmtId="0" fontId="14" fillId="2" borderId="1" xfId="1" applyFont="1" applyFill="1" applyBorder="1" applyAlignment="1">
      <alignment horizontal="left" vertical="top" wrapText="1"/>
    </xf>
    <xf numFmtId="0" fontId="17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 textRotation="90" wrapText="1"/>
    </xf>
    <xf numFmtId="0" fontId="16" fillId="0" borderId="0" xfId="0" applyFont="1" applyAlignment="1">
      <alignment horizontal="center" vertical="center" textRotation="90" wrapText="1"/>
    </xf>
    <xf numFmtId="0" fontId="15" fillId="0" borderId="0" xfId="0" applyFont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0" fillId="0" borderId="0" xfId="0" applyAlignment="1">
      <alignment horizontal="center" vertical="top"/>
    </xf>
    <xf numFmtId="0" fontId="15" fillId="2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top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13" fillId="0" borderId="1" xfId="1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" fillId="0" borderId="0" xfId="0" applyFont="1" applyFill="1" applyBorder="1"/>
    <xf numFmtId="0" fontId="15" fillId="0" borderId="0" xfId="0" applyFont="1" applyFill="1" applyAlignment="1">
      <alignment vertical="top" wrapText="1"/>
    </xf>
    <xf numFmtId="0" fontId="15" fillId="0" borderId="1" xfId="0" applyFont="1" applyFill="1" applyBorder="1" applyAlignment="1">
      <alignment horizontal="center" vertical="top" wrapText="1"/>
    </xf>
    <xf numFmtId="49" fontId="15" fillId="0" borderId="1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top" wrapText="1"/>
    </xf>
    <xf numFmtId="17" fontId="13" fillId="0" borderId="1" xfId="1" applyNumberFormat="1" applyFont="1" applyFill="1" applyBorder="1" applyAlignment="1">
      <alignment horizontal="center" vertical="top"/>
    </xf>
    <xf numFmtId="0" fontId="13" fillId="2" borderId="8" xfId="1" applyFont="1" applyFill="1" applyBorder="1" applyAlignment="1">
      <alignment horizontal="left" vertical="top" wrapText="1"/>
    </xf>
    <xf numFmtId="0" fontId="3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1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wrapText="1"/>
    </xf>
    <xf numFmtId="0" fontId="0" fillId="0" borderId="0" xfId="0" applyBorder="1"/>
    <xf numFmtId="0" fontId="6" fillId="0" borderId="0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4" fillId="0" borderId="0" xfId="0" applyFont="1"/>
    <xf numFmtId="0" fontId="1" fillId="0" borderId="0" xfId="0" applyFont="1" applyAlignment="1">
      <alignment horizontal="left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vertical="top" wrapText="1"/>
    </xf>
    <xf numFmtId="0" fontId="13" fillId="7" borderId="2" xfId="1" applyFont="1" applyFill="1" applyBorder="1" applyAlignment="1">
      <alignment horizontal="left" vertical="top" wrapText="1"/>
    </xf>
    <xf numFmtId="0" fontId="0" fillId="7" borderId="0" xfId="0" applyFill="1"/>
    <xf numFmtId="0" fontId="22" fillId="0" borderId="0" xfId="1" applyFon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center" vertical="top" wrapText="1"/>
    </xf>
    <xf numFmtId="0" fontId="13" fillId="0" borderId="2" xfId="1" applyFont="1" applyFill="1" applyBorder="1" applyAlignment="1">
      <alignment horizontal="left" vertical="top" wrapText="1"/>
    </xf>
    <xf numFmtId="0" fontId="13" fillId="0" borderId="3" xfId="1" applyFont="1" applyFill="1" applyBorder="1" applyAlignment="1">
      <alignment horizontal="left" vertical="top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top"/>
    </xf>
    <xf numFmtId="0" fontId="13" fillId="0" borderId="2" xfId="1" applyFont="1" applyFill="1" applyBorder="1" applyAlignment="1">
      <alignment horizontal="center" vertical="center" wrapText="1"/>
    </xf>
    <xf numFmtId="0" fontId="13" fillId="0" borderId="2" xfId="1" applyNumberFormat="1" applyFont="1" applyFill="1" applyBorder="1" applyAlignment="1">
      <alignment horizontal="center" vertical="top" wrapText="1"/>
    </xf>
    <xf numFmtId="0" fontId="13" fillId="0" borderId="0" xfId="1" applyFont="1" applyFill="1" applyBorder="1" applyAlignment="1">
      <alignment horizontal="center" vertical="top"/>
    </xf>
    <xf numFmtId="0" fontId="13" fillId="0" borderId="3" xfId="1" applyNumberFormat="1" applyFont="1" applyFill="1" applyBorder="1" applyAlignment="1">
      <alignment horizontal="center" vertical="top" wrapText="1"/>
    </xf>
    <xf numFmtId="0" fontId="13" fillId="0" borderId="0" xfId="1" applyFont="1" applyFill="1" applyAlignment="1">
      <alignment horizontal="left" vertical="top" wrapText="1"/>
    </xf>
    <xf numFmtId="0" fontId="13" fillId="0" borderId="2" xfId="1" applyFont="1" applyFill="1" applyBorder="1" applyAlignment="1">
      <alignment horizontal="center" vertical="top" wrapText="1"/>
    </xf>
    <xf numFmtId="0" fontId="13" fillId="0" borderId="7" xfId="1" applyFont="1" applyFill="1" applyBorder="1" applyAlignment="1">
      <alignment horizontal="center" vertical="top"/>
    </xf>
    <xf numFmtId="0" fontId="13" fillId="0" borderId="3" xfId="1" applyFont="1" applyFill="1" applyBorder="1" applyAlignment="1">
      <alignment horizontal="center" vertical="top" wrapText="1"/>
    </xf>
    <xf numFmtId="0" fontId="13" fillId="0" borderId="3" xfId="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top"/>
    </xf>
    <xf numFmtId="0" fontId="13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4" xfId="1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" fontId="13" fillId="0" borderId="1" xfId="1" applyNumberFormat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left" vertical="top" wrapText="1"/>
    </xf>
    <xf numFmtId="0" fontId="13" fillId="0" borderId="6" xfId="1" applyFon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horizontal="center" vertical="top" wrapText="1"/>
    </xf>
    <xf numFmtId="16" fontId="13" fillId="0" borderId="1" xfId="1" applyNumberFormat="1" applyFont="1" applyFill="1" applyBorder="1" applyAlignment="1">
      <alignment horizontal="center" vertical="top" wrapText="1"/>
    </xf>
    <xf numFmtId="0" fontId="13" fillId="0" borderId="3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vertical="top" wrapText="1"/>
    </xf>
    <xf numFmtId="0" fontId="13" fillId="0" borderId="9" xfId="1" applyFont="1" applyFill="1" applyBorder="1" applyAlignment="1">
      <alignment horizontal="left" vertical="top" wrapText="1"/>
    </xf>
    <xf numFmtId="17" fontId="13" fillId="0" borderId="0" xfId="1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top" wrapText="1"/>
    </xf>
    <xf numFmtId="0" fontId="25" fillId="0" borderId="1" xfId="1" applyFont="1" applyFill="1" applyBorder="1" applyAlignment="1">
      <alignment horizontal="left" vertical="top" wrapText="1"/>
    </xf>
    <xf numFmtId="0" fontId="26" fillId="0" borderId="1" xfId="1" applyFont="1" applyFill="1" applyBorder="1" applyAlignment="1">
      <alignment horizontal="left" vertical="top" wrapText="1"/>
    </xf>
    <xf numFmtId="0" fontId="1" fillId="0" borderId="0" xfId="0" applyFont="1" applyFill="1"/>
  </cellXfs>
  <cellStyles count="2">
    <cellStyle name="TableStyleLight1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topLeftCell="A94" zoomScale="93" zoomScaleNormal="93" workbookViewId="0">
      <selection activeCell="A70" sqref="A70:A74"/>
    </sheetView>
  </sheetViews>
  <sheetFormatPr defaultRowHeight="14.4" x14ac:dyDescent="0.3"/>
  <cols>
    <col min="1" max="1" width="4.44140625" customWidth="1"/>
    <col min="2" max="2" width="16.33203125" customWidth="1"/>
    <col min="3" max="3" width="29.109375" customWidth="1"/>
    <col min="4" max="4" width="65.44140625" customWidth="1"/>
    <col min="5" max="5" width="16.6640625" customWidth="1"/>
    <col min="6" max="6" width="3.5546875" hidden="1" customWidth="1"/>
    <col min="7" max="7" width="6.5546875" hidden="1" customWidth="1"/>
    <col min="8" max="8" width="12.33203125" customWidth="1"/>
    <col min="9" max="9" width="8.5546875" hidden="1" customWidth="1"/>
    <col min="10" max="10" width="12" customWidth="1"/>
    <col min="11" max="11" width="0.109375" customWidth="1"/>
    <col min="12" max="12" width="1.5546875" customWidth="1"/>
  </cols>
  <sheetData>
    <row r="1" spans="1:11" x14ac:dyDescent="0.3">
      <c r="A1" s="3"/>
      <c r="B1" s="3"/>
      <c r="C1" s="3"/>
      <c r="D1" s="3"/>
      <c r="E1" s="3"/>
      <c r="F1" s="63"/>
      <c r="G1" s="64"/>
      <c r="H1" s="65"/>
      <c r="I1" s="66"/>
      <c r="J1" s="3"/>
      <c r="K1" s="3"/>
    </row>
    <row r="2" spans="1:11" x14ac:dyDescent="0.3">
      <c r="A2" s="3"/>
      <c r="B2" s="3"/>
      <c r="C2" s="3"/>
      <c r="D2" s="3"/>
      <c r="E2" s="1" t="s">
        <v>288</v>
      </c>
      <c r="F2" s="63"/>
      <c r="G2" s="64"/>
      <c r="H2" s="65"/>
      <c r="I2" s="66"/>
      <c r="J2" s="3"/>
      <c r="K2" s="3"/>
    </row>
    <row r="3" spans="1:11" x14ac:dyDescent="0.3">
      <c r="A3" s="3"/>
      <c r="B3" s="3"/>
      <c r="C3" s="3"/>
      <c r="D3" s="3"/>
      <c r="E3" s="1" t="s">
        <v>226</v>
      </c>
      <c r="F3" s="63"/>
      <c r="G3" s="64"/>
      <c r="H3" s="65"/>
      <c r="I3" s="66"/>
      <c r="J3" s="3"/>
      <c r="K3" s="54"/>
    </row>
    <row r="4" spans="1:11" x14ac:dyDescent="0.3">
      <c r="A4" s="3"/>
      <c r="B4" s="3"/>
      <c r="C4" s="3"/>
      <c r="D4" s="3"/>
      <c r="E4" s="73" t="s">
        <v>360</v>
      </c>
      <c r="F4" s="63"/>
      <c r="G4" s="64"/>
      <c r="H4" s="65"/>
      <c r="I4" s="66"/>
      <c r="J4" s="65"/>
      <c r="K4" s="3"/>
    </row>
    <row r="5" spans="1:11" ht="17.399999999999999" x14ac:dyDescent="0.3">
      <c r="A5" s="62"/>
      <c r="B5" s="62"/>
      <c r="C5" s="6"/>
      <c r="D5" s="62"/>
      <c r="E5" s="6"/>
      <c r="F5" s="62"/>
      <c r="G5" s="6" t="s">
        <v>0</v>
      </c>
      <c r="H5" s="6"/>
      <c r="I5" s="67"/>
      <c r="J5" s="68"/>
      <c r="K5" s="5"/>
    </row>
    <row r="6" spans="1:11" ht="16.8" x14ac:dyDescent="0.3">
      <c r="A6" s="70"/>
      <c r="B6" s="7"/>
      <c r="C6" s="8"/>
      <c r="D6" s="7"/>
      <c r="E6" s="9"/>
      <c r="F6" s="10"/>
      <c r="G6" s="8" t="s">
        <v>1</v>
      </c>
      <c r="H6" s="8"/>
      <c r="I6" s="11"/>
      <c r="J6" s="10"/>
      <c r="K6" s="5"/>
    </row>
    <row r="7" spans="1:11" ht="22.8" x14ac:dyDescent="0.3">
      <c r="A7" s="12"/>
      <c r="B7" s="12"/>
      <c r="C7" s="13"/>
      <c r="D7" s="72" t="s">
        <v>0</v>
      </c>
      <c r="E7" s="13"/>
      <c r="F7" s="10"/>
      <c r="G7" s="13" t="s">
        <v>2</v>
      </c>
      <c r="H7" s="13"/>
      <c r="I7" s="11"/>
      <c r="J7" s="10"/>
      <c r="K7" s="5"/>
    </row>
    <row r="8" spans="1:11" ht="63.75" customHeight="1" x14ac:dyDescent="0.3">
      <c r="A8" s="14"/>
      <c r="B8" s="14"/>
      <c r="C8" s="15"/>
      <c r="D8" s="80" t="s">
        <v>289</v>
      </c>
      <c r="E8" s="16"/>
      <c r="F8" s="17"/>
      <c r="G8" s="18"/>
      <c r="H8" s="16"/>
      <c r="I8" s="18"/>
      <c r="J8" s="16"/>
      <c r="K8" s="3"/>
    </row>
    <row r="9" spans="1:11" ht="114" x14ac:dyDescent="0.3">
      <c r="A9" s="19" t="s">
        <v>3</v>
      </c>
      <c r="B9" s="20" t="s">
        <v>4</v>
      </c>
      <c r="C9" s="20" t="s">
        <v>5</v>
      </c>
      <c r="D9" s="20" t="s">
        <v>6</v>
      </c>
      <c r="E9" s="20" t="s">
        <v>140</v>
      </c>
      <c r="F9" s="22" t="s">
        <v>7</v>
      </c>
      <c r="G9" s="21" t="s">
        <v>8</v>
      </c>
      <c r="H9" s="20" t="s">
        <v>153</v>
      </c>
      <c r="I9" s="21" t="s">
        <v>9</v>
      </c>
      <c r="J9" s="20" t="s">
        <v>139</v>
      </c>
      <c r="K9" s="21" t="s">
        <v>142</v>
      </c>
    </row>
    <row r="10" spans="1:11" ht="27.6" x14ac:dyDescent="0.3">
      <c r="A10" s="23">
        <f>IF(OR(B10=0,B10=" ")," ",SUBTOTAL(3,B$9:B$106)-SUBTOTAL(3,B10:B106))</f>
        <v>1</v>
      </c>
      <c r="B10" s="24" t="s">
        <v>14</v>
      </c>
      <c r="C10" s="24" t="s">
        <v>191</v>
      </c>
      <c r="D10" s="24" t="s">
        <v>200</v>
      </c>
      <c r="E10" s="25" t="s">
        <v>10</v>
      </c>
      <c r="F10" s="25"/>
      <c r="G10" s="25">
        <v>121</v>
      </c>
      <c r="H10" s="52" t="s">
        <v>11</v>
      </c>
      <c r="I10" s="25"/>
      <c r="J10" s="81" t="s">
        <v>12</v>
      </c>
      <c r="K10" s="26"/>
    </row>
    <row r="11" spans="1:11" ht="27.6" x14ac:dyDescent="0.3">
      <c r="A11" s="23">
        <f>IF(OR(B11=0,B11=" ")," ",SUBTOTAL(3,B$9:B$106)-SUBTOTAL(3,B11:B107))</f>
        <v>2</v>
      </c>
      <c r="B11" s="24" t="s">
        <v>15</v>
      </c>
      <c r="C11" s="24" t="s">
        <v>191</v>
      </c>
      <c r="D11" s="24" t="s">
        <v>290</v>
      </c>
      <c r="E11" s="25" t="s">
        <v>10</v>
      </c>
      <c r="F11" s="25"/>
      <c r="G11" s="25">
        <v>83</v>
      </c>
      <c r="H11" s="52" t="s">
        <v>11</v>
      </c>
      <c r="I11" s="25"/>
      <c r="J11" s="81" t="s">
        <v>12</v>
      </c>
      <c r="K11" s="26"/>
    </row>
    <row r="12" spans="1:11" ht="27.6" x14ac:dyDescent="0.3">
      <c r="A12" s="23">
        <f>IF(OR(B12=0,B12=" ")," ",SUBTOTAL(3,B$9:B$106)-SUBTOTAL(3,B12:B108))</f>
        <v>3</v>
      </c>
      <c r="B12" s="24" t="s">
        <v>17</v>
      </c>
      <c r="C12" s="24" t="s">
        <v>191</v>
      </c>
      <c r="D12" s="24" t="s">
        <v>217</v>
      </c>
      <c r="E12" s="25" t="s">
        <v>10</v>
      </c>
      <c r="F12" s="25"/>
      <c r="G12" s="25">
        <v>114</v>
      </c>
      <c r="H12" s="52" t="s">
        <v>11</v>
      </c>
      <c r="I12" s="25"/>
      <c r="J12" s="81" t="s">
        <v>12</v>
      </c>
      <c r="K12" s="26"/>
    </row>
    <row r="13" spans="1:11" ht="27.6" x14ac:dyDescent="0.3">
      <c r="A13" s="23">
        <f>IF(OR(B13=0,B13=" ")," ",SUBTOTAL(3,B$9:B$106)-SUBTOTAL(3,B13:B109))</f>
        <v>4</v>
      </c>
      <c r="B13" s="24" t="s">
        <v>182</v>
      </c>
      <c r="C13" s="24" t="s">
        <v>191</v>
      </c>
      <c r="D13" s="24" t="s">
        <v>167</v>
      </c>
      <c r="E13" s="25" t="s">
        <v>10</v>
      </c>
      <c r="F13" s="25"/>
      <c r="G13" s="25">
        <v>360</v>
      </c>
      <c r="H13" s="52" t="s">
        <v>11</v>
      </c>
      <c r="I13" s="25"/>
      <c r="J13" s="81" t="s">
        <v>12</v>
      </c>
      <c r="K13" s="26"/>
    </row>
    <row r="14" spans="1:11" x14ac:dyDescent="0.3">
      <c r="A14" s="23">
        <f>IF(OR(B14=0,B14=" ")," ",SUBTOTAL(3,B$9:B$106)-SUBTOTAL(3,B14:B110))</f>
        <v>5</v>
      </c>
      <c r="B14" s="24" t="s">
        <v>13</v>
      </c>
      <c r="C14" s="24" t="s">
        <v>191</v>
      </c>
      <c r="D14" s="24" t="s">
        <v>270</v>
      </c>
      <c r="E14" s="25" t="s">
        <v>10</v>
      </c>
      <c r="F14" s="25"/>
      <c r="G14" s="25">
        <v>57</v>
      </c>
      <c r="H14" s="52" t="s">
        <v>11</v>
      </c>
      <c r="I14" s="25"/>
      <c r="J14" s="81" t="s">
        <v>12</v>
      </c>
      <c r="K14" s="26"/>
    </row>
    <row r="15" spans="1:11" x14ac:dyDescent="0.3">
      <c r="A15" s="23">
        <f>IF(OR(B15=0,B15=" ")," ",SUBTOTAL(3,B$9:B$106)-SUBTOTAL(3,B15:B111))</f>
        <v>6</v>
      </c>
      <c r="B15" s="24" t="s">
        <v>21</v>
      </c>
      <c r="C15" s="24" t="s">
        <v>191</v>
      </c>
      <c r="D15" s="24" t="s">
        <v>291</v>
      </c>
      <c r="E15" s="25" t="s">
        <v>10</v>
      </c>
      <c r="F15" s="25"/>
      <c r="G15" s="25">
        <v>74</v>
      </c>
      <c r="H15" s="52" t="s">
        <v>11</v>
      </c>
      <c r="I15" s="25"/>
      <c r="J15" s="81" t="s">
        <v>12</v>
      </c>
      <c r="K15" s="26"/>
    </row>
    <row r="16" spans="1:11" ht="27.6" x14ac:dyDescent="0.3">
      <c r="A16" s="23">
        <f>IF(OR(B16=0,B16=" ")," ",SUBTOTAL(3,B$9:B$106)-SUBTOTAL(3,B16:B112))</f>
        <v>7</v>
      </c>
      <c r="B16" s="24" t="s">
        <v>16</v>
      </c>
      <c r="C16" s="24" t="s">
        <v>191</v>
      </c>
      <c r="D16" s="24" t="s">
        <v>292</v>
      </c>
      <c r="E16" s="25" t="s">
        <v>10</v>
      </c>
      <c r="F16" s="25" t="s">
        <v>7</v>
      </c>
      <c r="G16" s="25">
        <v>45</v>
      </c>
      <c r="H16" s="52" t="s">
        <v>11</v>
      </c>
      <c r="I16" s="25"/>
      <c r="J16" s="81" t="s">
        <v>12</v>
      </c>
      <c r="K16" s="26"/>
    </row>
    <row r="17" spans="1:11" ht="27.6" x14ac:dyDescent="0.3">
      <c r="A17" s="23">
        <f>IF(OR(B17=0,B17=" ")," ",SUBTOTAL(3,B$9:B$106)-SUBTOTAL(3,B17:B114))</f>
        <v>8</v>
      </c>
      <c r="B17" s="24" t="s">
        <v>19</v>
      </c>
      <c r="C17" s="24" t="s">
        <v>191</v>
      </c>
      <c r="D17" s="24" t="s">
        <v>295</v>
      </c>
      <c r="E17" s="25" t="s">
        <v>10</v>
      </c>
      <c r="F17" s="25"/>
      <c r="G17" s="25">
        <v>56</v>
      </c>
      <c r="H17" s="52" t="s">
        <v>11</v>
      </c>
      <c r="I17" s="25"/>
      <c r="J17" s="81" t="s">
        <v>12</v>
      </c>
      <c r="K17" s="26"/>
    </row>
    <row r="18" spans="1:11" ht="27.6" x14ac:dyDescent="0.3">
      <c r="A18" s="23">
        <f>IF(OR(B18=0,B18=" ")," ",SUBTOTAL(3,B$9:B$106)-SUBTOTAL(3,B18:B115))</f>
        <v>9</v>
      </c>
      <c r="B18" s="24" t="s">
        <v>297</v>
      </c>
      <c r="C18" s="24" t="s">
        <v>191</v>
      </c>
      <c r="D18" s="24" t="s">
        <v>298</v>
      </c>
      <c r="E18" s="25" t="s">
        <v>10</v>
      </c>
      <c r="F18" s="25"/>
      <c r="G18" s="25"/>
      <c r="H18" s="52" t="s">
        <v>11</v>
      </c>
      <c r="I18" s="25"/>
      <c r="J18" s="81" t="s">
        <v>12</v>
      </c>
      <c r="K18" s="26"/>
    </row>
    <row r="19" spans="1:11" ht="27.6" x14ac:dyDescent="0.3">
      <c r="A19" s="23">
        <f>IF(OR(B19=0,B19=" ")," ",SUBTOTAL(3,B$9:B$106)-SUBTOTAL(3,B19:B116))</f>
        <v>10</v>
      </c>
      <c r="B19" s="24" t="s">
        <v>20</v>
      </c>
      <c r="C19" s="24" t="s">
        <v>191</v>
      </c>
      <c r="D19" s="24" t="s">
        <v>296</v>
      </c>
      <c r="E19" s="25" t="s">
        <v>10</v>
      </c>
      <c r="F19" s="25"/>
      <c r="G19" s="25"/>
      <c r="H19" s="52" t="s">
        <v>11</v>
      </c>
      <c r="I19" s="25"/>
      <c r="J19" s="81" t="s">
        <v>12</v>
      </c>
      <c r="K19" s="26"/>
    </row>
    <row r="20" spans="1:11" x14ac:dyDescent="0.3">
      <c r="A20" s="23">
        <f>IF(OR(B20=0,B20=" ")," ",SUBTOTAL(3,B$9:B$106)-SUBTOTAL(3,B20:B117))</f>
        <v>11</v>
      </c>
      <c r="B20" s="24" t="s">
        <v>77</v>
      </c>
      <c r="C20" s="24" t="s">
        <v>78</v>
      </c>
      <c r="D20" s="24" t="s">
        <v>80</v>
      </c>
      <c r="E20" s="25" t="s">
        <v>10</v>
      </c>
      <c r="F20" s="25"/>
      <c r="G20" s="25"/>
      <c r="H20" s="52" t="s">
        <v>18</v>
      </c>
      <c r="I20" s="25"/>
      <c r="J20" s="81" t="s">
        <v>27</v>
      </c>
      <c r="K20" s="26"/>
    </row>
    <row r="21" spans="1:11" ht="27.6" x14ac:dyDescent="0.3">
      <c r="A21" s="23">
        <f>IF(OR(B21=0,B21=" ")," ",SUBTOTAL(3,B$9:B$106)-SUBTOTAL(3,B21:B118))</f>
        <v>12</v>
      </c>
      <c r="B21" s="24" t="s">
        <v>22</v>
      </c>
      <c r="C21" s="24" t="s">
        <v>23</v>
      </c>
      <c r="D21" s="24" t="s">
        <v>25</v>
      </c>
      <c r="E21" s="25" t="s">
        <v>24</v>
      </c>
      <c r="F21" s="25"/>
      <c r="G21" s="25">
        <v>16</v>
      </c>
      <c r="H21" s="52" t="s">
        <v>26</v>
      </c>
      <c r="I21" s="25"/>
      <c r="J21" s="81" t="s">
        <v>27</v>
      </c>
      <c r="K21" s="26"/>
    </row>
    <row r="22" spans="1:11" x14ac:dyDescent="0.3">
      <c r="A22" s="23"/>
      <c r="B22" s="24" t="s">
        <v>361</v>
      </c>
      <c r="C22" s="24" t="s">
        <v>23</v>
      </c>
      <c r="D22" s="24" t="s">
        <v>362</v>
      </c>
      <c r="E22" s="25" t="s">
        <v>24</v>
      </c>
      <c r="F22" s="25"/>
      <c r="G22" s="25"/>
      <c r="H22" s="52" t="s">
        <v>34</v>
      </c>
      <c r="I22" s="25"/>
      <c r="J22" s="81" t="s">
        <v>70</v>
      </c>
      <c r="K22" s="26"/>
    </row>
    <row r="23" spans="1:11" ht="26.25" customHeight="1" x14ac:dyDescent="0.3">
      <c r="A23" s="23">
        <f>IF(OR(B23=0,B23=" ")," ",SUBTOTAL(3,B$9:B$106)-SUBTOTAL(3,B23:B119))</f>
        <v>14</v>
      </c>
      <c r="B23" s="24" t="s">
        <v>31</v>
      </c>
      <c r="C23" s="24" t="s">
        <v>23</v>
      </c>
      <c r="D23" s="24" t="s">
        <v>223</v>
      </c>
      <c r="E23" s="25" t="s">
        <v>24</v>
      </c>
      <c r="F23" s="25"/>
      <c r="G23" s="25">
        <v>20</v>
      </c>
      <c r="H23" s="52" t="s">
        <v>29</v>
      </c>
      <c r="I23" s="25"/>
      <c r="J23" s="81" t="s">
        <v>27</v>
      </c>
      <c r="K23" s="26"/>
    </row>
    <row r="24" spans="1:11" ht="27.6" x14ac:dyDescent="0.3">
      <c r="A24" s="23">
        <f>IF(OR(B24=0,B24=" ")," ",SUBTOTAL(3,B$9:B$106)-SUBTOTAL(3,B24:B120))</f>
        <v>15</v>
      </c>
      <c r="B24" s="24" t="s">
        <v>33</v>
      </c>
      <c r="C24" s="24" t="s">
        <v>23</v>
      </c>
      <c r="D24" s="24" t="s">
        <v>196</v>
      </c>
      <c r="E24" s="25" t="s">
        <v>24</v>
      </c>
      <c r="F24" s="25"/>
      <c r="G24" s="25">
        <v>10</v>
      </c>
      <c r="H24" s="52" t="s">
        <v>29</v>
      </c>
      <c r="I24" s="25"/>
      <c r="J24" s="81" t="s">
        <v>27</v>
      </c>
      <c r="K24" s="26"/>
    </row>
    <row r="25" spans="1:11" ht="41.4" x14ac:dyDescent="0.3">
      <c r="A25" s="23">
        <f>IF(OR(B25=0,B25=" ")," ",SUBTOTAL(3,B$9:B$106)-SUBTOTAL(3,B25:B121))</f>
        <v>16</v>
      </c>
      <c r="B25" s="24" t="s">
        <v>32</v>
      </c>
      <c r="C25" s="24" t="s">
        <v>23</v>
      </c>
      <c r="D25" s="82" t="s">
        <v>299</v>
      </c>
      <c r="E25" s="25" t="s">
        <v>24</v>
      </c>
      <c r="F25" s="25"/>
      <c r="G25" s="25">
        <v>230</v>
      </c>
      <c r="H25" s="52" t="s">
        <v>26</v>
      </c>
      <c r="I25" s="25"/>
      <c r="J25" s="81" t="s">
        <v>27</v>
      </c>
      <c r="K25" s="26"/>
    </row>
    <row r="26" spans="1:11" ht="57.6" customHeight="1" x14ac:dyDescent="0.3">
      <c r="A26" s="23">
        <f>IF(OR(B26=0,B26=" ")," ",SUBTOTAL(3,B$9:B$106)-SUBTOTAL(3,B26:B121))</f>
        <v>17</v>
      </c>
      <c r="B26" s="24" t="s">
        <v>35</v>
      </c>
      <c r="C26" s="24" t="s">
        <v>23</v>
      </c>
      <c r="D26" s="83" t="s">
        <v>341</v>
      </c>
      <c r="E26" s="25" t="s">
        <v>24</v>
      </c>
      <c r="F26" s="25"/>
      <c r="G26" s="25">
        <v>87</v>
      </c>
      <c r="H26" s="52" t="s">
        <v>26</v>
      </c>
      <c r="I26" s="25"/>
      <c r="J26" s="81" t="s">
        <v>27</v>
      </c>
      <c r="K26" s="26"/>
    </row>
    <row r="27" spans="1:11" x14ac:dyDescent="0.3">
      <c r="A27" s="23">
        <f>IF(OR(B27=0,B27=" ")," ",SUBTOTAL(3,B$9:B$106)-SUBTOTAL(3,B27:B122))</f>
        <v>18</v>
      </c>
      <c r="B27" s="24" t="s">
        <v>37</v>
      </c>
      <c r="C27" s="24" t="s">
        <v>23</v>
      </c>
      <c r="D27" s="24" t="s">
        <v>339</v>
      </c>
      <c r="E27" s="25" t="s">
        <v>24</v>
      </c>
      <c r="F27" s="25"/>
      <c r="G27" s="25">
        <v>12</v>
      </c>
      <c r="H27" s="84" t="s">
        <v>29</v>
      </c>
      <c r="I27" s="25"/>
      <c r="J27" s="81" t="s">
        <v>27</v>
      </c>
      <c r="K27" s="26"/>
    </row>
    <row r="28" spans="1:11" x14ac:dyDescent="0.3">
      <c r="A28" s="23">
        <f>IF(OR(B28=0,B28=" ")," ",SUBTOTAL(3,B$9:B$106)-SUBTOTAL(3,B28:B123))</f>
        <v>19</v>
      </c>
      <c r="B28" s="24" t="s">
        <v>38</v>
      </c>
      <c r="C28" s="24" t="s">
        <v>23</v>
      </c>
      <c r="D28" s="82" t="s">
        <v>300</v>
      </c>
      <c r="E28" s="25" t="s">
        <v>24</v>
      </c>
      <c r="F28" s="25"/>
      <c r="G28" s="25">
        <v>149</v>
      </c>
      <c r="H28" s="52" t="s">
        <v>29</v>
      </c>
      <c r="I28" s="25"/>
      <c r="J28" s="81" t="s">
        <v>180</v>
      </c>
      <c r="K28" s="26"/>
    </row>
    <row r="29" spans="1:11" ht="27.6" x14ac:dyDescent="0.3">
      <c r="A29" s="23">
        <f>IF(OR(B29=0,B29=" ")," ",SUBTOTAL(3,B$9:B$106)-SUBTOTAL(3,B29:B124))</f>
        <v>20</v>
      </c>
      <c r="B29" s="24" t="s">
        <v>40</v>
      </c>
      <c r="C29" s="24" t="s">
        <v>23</v>
      </c>
      <c r="D29" s="24" t="s">
        <v>202</v>
      </c>
      <c r="E29" s="25" t="s">
        <v>24</v>
      </c>
      <c r="F29" s="25"/>
      <c r="G29" s="25">
        <v>88</v>
      </c>
      <c r="H29" s="84" t="s">
        <v>11</v>
      </c>
      <c r="I29" s="25"/>
      <c r="J29" s="81" t="s">
        <v>41</v>
      </c>
      <c r="K29" s="26"/>
    </row>
    <row r="30" spans="1:11" ht="41.4" x14ac:dyDescent="0.3">
      <c r="A30" s="23">
        <f>IF(OR(B30=0,B30=" ")," ",SUBTOTAL(3,B$9:B$106)-SUBTOTAL(3,B30:B125))</f>
        <v>21</v>
      </c>
      <c r="B30" s="24" t="s">
        <v>39</v>
      </c>
      <c r="C30" s="24" t="s">
        <v>23</v>
      </c>
      <c r="D30" s="24" t="s">
        <v>184</v>
      </c>
      <c r="E30" s="25" t="s">
        <v>24</v>
      </c>
      <c r="F30" s="25"/>
      <c r="G30" s="25">
        <v>44</v>
      </c>
      <c r="H30" s="84" t="s">
        <v>26</v>
      </c>
      <c r="I30" s="25"/>
      <c r="J30" s="81" t="s">
        <v>27</v>
      </c>
      <c r="K30" s="26"/>
    </row>
    <row r="31" spans="1:11" x14ac:dyDescent="0.3">
      <c r="A31" s="23">
        <f>IF(OR(B31=0,B31=" ")," ",SUBTOTAL(3,B$9:B$106)-SUBTOTAL(3,B31:B126))</f>
        <v>22</v>
      </c>
      <c r="B31" s="24" t="s">
        <v>42</v>
      </c>
      <c r="C31" s="24" t="s">
        <v>23</v>
      </c>
      <c r="D31" s="24" t="s">
        <v>203</v>
      </c>
      <c r="E31" s="25" t="s">
        <v>24</v>
      </c>
      <c r="F31" s="25"/>
      <c r="G31" s="25">
        <v>47</v>
      </c>
      <c r="H31" s="84" t="s">
        <v>26</v>
      </c>
      <c r="I31" s="25"/>
      <c r="J31" s="81" t="s">
        <v>43</v>
      </c>
      <c r="K31" s="26"/>
    </row>
    <row r="32" spans="1:11" ht="55.2" x14ac:dyDescent="0.3">
      <c r="A32" s="23">
        <f>IF(OR(B32=0,B32=" ")," ",SUBTOTAL(3,B$9:B$106)-SUBTOTAL(3,B32:B127))</f>
        <v>23</v>
      </c>
      <c r="B32" s="82" t="s">
        <v>44</v>
      </c>
      <c r="C32" s="82" t="s">
        <v>23</v>
      </c>
      <c r="D32" s="24" t="s">
        <v>340</v>
      </c>
      <c r="E32" s="25" t="s">
        <v>24</v>
      </c>
      <c r="F32" s="85"/>
      <c r="G32" s="85">
        <v>40</v>
      </c>
      <c r="H32" s="86" t="s">
        <v>29</v>
      </c>
      <c r="I32" s="25"/>
      <c r="J32" s="87" t="s">
        <v>27</v>
      </c>
      <c r="K32" s="27"/>
    </row>
    <row r="33" spans="1:11" ht="27.6" x14ac:dyDescent="0.3">
      <c r="A33" s="23">
        <f>IF(OR(B33=0,B33=" ")," ",SUBTOTAL(3,B$9:B$106)-SUBTOTAL(3,B33:B128))</f>
        <v>24</v>
      </c>
      <c r="B33" s="83" t="s">
        <v>45</v>
      </c>
      <c r="C33" s="83" t="s">
        <v>23</v>
      </c>
      <c r="D33" s="24" t="s">
        <v>342</v>
      </c>
      <c r="E33" s="25" t="s">
        <v>24</v>
      </c>
      <c r="F33" s="88"/>
      <c r="G33" s="85"/>
      <c r="H33" s="84" t="s">
        <v>29</v>
      </c>
      <c r="I33" s="88"/>
      <c r="J33" s="89" t="s">
        <v>27</v>
      </c>
      <c r="K33" s="27"/>
    </row>
    <row r="34" spans="1:11" ht="27.6" x14ac:dyDescent="0.3">
      <c r="A34" s="23">
        <f>IF(OR(B34=0,B34=" ")," ",SUBTOTAL(3,B$9:B$106)-SUBTOTAL(3,B34:B129))</f>
        <v>25</v>
      </c>
      <c r="B34" s="82" t="s">
        <v>273</v>
      </c>
      <c r="C34" s="83" t="s">
        <v>23</v>
      </c>
      <c r="D34" s="90" t="s">
        <v>274</v>
      </c>
      <c r="E34" s="25" t="s">
        <v>24</v>
      </c>
      <c r="F34" s="52"/>
      <c r="G34" s="85"/>
      <c r="H34" s="84" t="s">
        <v>34</v>
      </c>
      <c r="I34" s="89"/>
      <c r="J34" s="91" t="s">
        <v>102</v>
      </c>
      <c r="K34" s="27"/>
    </row>
    <row r="35" spans="1:11" ht="41.4" x14ac:dyDescent="0.3">
      <c r="A35" s="23">
        <f>IF(OR(B35=0,B35=" ")," ",SUBTOTAL(3,B$9:B$106)-SUBTOTAL(3,B35:B130))</f>
        <v>26</v>
      </c>
      <c r="B35" s="82" t="s">
        <v>197</v>
      </c>
      <c r="C35" s="24" t="s">
        <v>23</v>
      </c>
      <c r="D35" s="82" t="s">
        <v>272</v>
      </c>
      <c r="E35" s="25" t="s">
        <v>24</v>
      </c>
      <c r="F35" s="85"/>
      <c r="G35" s="92"/>
      <c r="H35" s="84" t="s">
        <v>29</v>
      </c>
      <c r="I35" s="25"/>
      <c r="J35" s="87" t="s">
        <v>27</v>
      </c>
      <c r="K35" s="27"/>
    </row>
    <row r="36" spans="1:11" ht="41.4" x14ac:dyDescent="0.3">
      <c r="A36" s="23">
        <f>IF(OR(B36=0,B36=" ")," ",SUBTOTAL(3,B$9:B$106)-SUBTOTAL(3,B36:B131))</f>
        <v>27</v>
      </c>
      <c r="B36" s="82" t="s">
        <v>198</v>
      </c>
      <c r="C36" s="24" t="s">
        <v>23</v>
      </c>
      <c r="D36" s="24" t="s">
        <v>207</v>
      </c>
      <c r="E36" s="25" t="s">
        <v>24</v>
      </c>
      <c r="F36" s="85"/>
      <c r="G36" s="92"/>
      <c r="H36" s="52" t="s">
        <v>29</v>
      </c>
      <c r="I36" s="25"/>
      <c r="J36" s="87" t="s">
        <v>27</v>
      </c>
      <c r="K36" s="27"/>
    </row>
    <row r="37" spans="1:11" x14ac:dyDescent="0.3">
      <c r="A37" s="23">
        <f>IF(OR(B37=0,B37=" ")," ",SUBTOTAL(3,B$9:B$106)-SUBTOTAL(3,B37:B132))</f>
        <v>28</v>
      </c>
      <c r="B37" s="83" t="s">
        <v>46</v>
      </c>
      <c r="C37" s="83" t="s">
        <v>23</v>
      </c>
      <c r="D37" s="24" t="s">
        <v>302</v>
      </c>
      <c r="E37" s="25" t="s">
        <v>47</v>
      </c>
      <c r="F37" s="93"/>
      <c r="G37" s="25"/>
      <c r="H37" s="93" t="s">
        <v>11</v>
      </c>
      <c r="I37" s="83"/>
      <c r="J37" s="94" t="s">
        <v>120</v>
      </c>
      <c r="K37" s="28"/>
    </row>
    <row r="38" spans="1:11" x14ac:dyDescent="0.3">
      <c r="A38" s="23">
        <f>IF(OR(B38=0,B38=" ")," ",SUBTOTAL(3,B$9:B$106)-SUBTOTAL(3,B38:B133))</f>
        <v>29</v>
      </c>
      <c r="B38" s="83" t="s">
        <v>50</v>
      </c>
      <c r="C38" s="24" t="s">
        <v>191</v>
      </c>
      <c r="D38" s="83" t="s">
        <v>48</v>
      </c>
      <c r="E38" s="25" t="s">
        <v>47</v>
      </c>
      <c r="F38" s="93"/>
      <c r="G38" s="25"/>
      <c r="H38" s="93" t="s">
        <v>18</v>
      </c>
      <c r="I38" s="83"/>
      <c r="J38" s="94" t="s">
        <v>51</v>
      </c>
      <c r="K38" s="28"/>
    </row>
    <row r="39" spans="1:11" x14ac:dyDescent="0.3">
      <c r="A39" s="23">
        <f>IF(OR(B39=0,B39=" ")," ",SUBTOTAL(3,B$9:B$106)-SUBTOTAL(3,B39:B134))</f>
        <v>30</v>
      </c>
      <c r="B39" s="95" t="s">
        <v>53</v>
      </c>
      <c r="C39" s="24" t="s">
        <v>191</v>
      </c>
      <c r="D39" s="96" t="s">
        <v>52</v>
      </c>
      <c r="E39" s="25" t="s">
        <v>47</v>
      </c>
      <c r="F39" s="97"/>
      <c r="G39" s="25"/>
      <c r="H39" s="97" t="s">
        <v>18</v>
      </c>
      <c r="I39" s="98"/>
      <c r="J39" s="99" t="s">
        <v>51</v>
      </c>
      <c r="K39" s="29"/>
    </row>
    <row r="40" spans="1:11" x14ac:dyDescent="0.3">
      <c r="A40" s="23">
        <f>IF(OR(B40=0,B40=" ")," ",SUBTOTAL(3,B$9:B$106)-SUBTOTAL(3,B40:B135))</f>
        <v>31</v>
      </c>
      <c r="B40" s="24" t="s">
        <v>54</v>
      </c>
      <c r="C40" s="24" t="s">
        <v>191</v>
      </c>
      <c r="D40" s="24" t="s">
        <v>55</v>
      </c>
      <c r="E40" s="25" t="s">
        <v>47</v>
      </c>
      <c r="F40" s="52"/>
      <c r="G40" s="25"/>
      <c r="H40" s="52" t="s">
        <v>30</v>
      </c>
      <c r="I40" s="24"/>
      <c r="J40" s="100" t="s">
        <v>64</v>
      </c>
      <c r="K40" s="29"/>
    </row>
    <row r="41" spans="1:11" ht="27.6" x14ac:dyDescent="0.3">
      <c r="A41" s="23">
        <f>IF(OR(B41=0,B41=" ")," ",SUBTOTAL(3,B$9:B$106)-SUBTOTAL(3,B41:B136))</f>
        <v>32</v>
      </c>
      <c r="B41" s="101" t="s">
        <v>148</v>
      </c>
      <c r="C41" s="24" t="s">
        <v>191</v>
      </c>
      <c r="D41" s="101" t="s">
        <v>347</v>
      </c>
      <c r="E41" s="25" t="s">
        <v>47</v>
      </c>
      <c r="F41" s="52"/>
      <c r="G41" s="25"/>
      <c r="H41" s="59" t="s">
        <v>30</v>
      </c>
      <c r="I41" s="24"/>
      <c r="J41" s="100" t="s">
        <v>303</v>
      </c>
      <c r="K41" s="29"/>
    </row>
    <row r="42" spans="1:11" ht="34.5" customHeight="1" x14ac:dyDescent="0.3">
      <c r="A42" s="23">
        <f>IF(OR(B42=0,B42=" ")," ",SUBTOTAL(3,B$9:B$106)-SUBTOTAL(3,B42:B137))</f>
        <v>33</v>
      </c>
      <c r="B42" s="24" t="s">
        <v>56</v>
      </c>
      <c r="C42" s="24" t="s">
        <v>191</v>
      </c>
      <c r="D42" s="24" t="s">
        <v>57</v>
      </c>
      <c r="E42" s="25" t="s">
        <v>47</v>
      </c>
      <c r="F42" s="52" t="s">
        <v>18</v>
      </c>
      <c r="G42" s="25" t="s">
        <v>47</v>
      </c>
      <c r="H42" s="52" t="s">
        <v>18</v>
      </c>
      <c r="I42" s="25"/>
      <c r="J42" s="102" t="s">
        <v>51</v>
      </c>
      <c r="K42" s="29"/>
    </row>
    <row r="43" spans="1:11" ht="41.4" x14ac:dyDescent="0.3">
      <c r="A43" s="23">
        <f>IF(OR(B43=0,B43=" ")," ",SUBTOTAL(3,B$9:B$106)-SUBTOTAL(3,B43:B138))</f>
        <v>34</v>
      </c>
      <c r="B43" s="24" t="s">
        <v>58</v>
      </c>
      <c r="C43" s="24" t="s">
        <v>191</v>
      </c>
      <c r="D43" s="24" t="s">
        <v>57</v>
      </c>
      <c r="E43" s="25" t="s">
        <v>47</v>
      </c>
      <c r="F43" s="52" t="s">
        <v>34</v>
      </c>
      <c r="G43" s="25" t="s">
        <v>47</v>
      </c>
      <c r="H43" s="52" t="s">
        <v>34</v>
      </c>
      <c r="I43" s="25"/>
      <c r="J43" s="100" t="s">
        <v>59</v>
      </c>
      <c r="K43" s="26"/>
    </row>
    <row r="44" spans="1:11" ht="41.4" x14ac:dyDescent="0.3">
      <c r="A44" s="23">
        <f>IF(OR(B44=0,B44=" ")," ",SUBTOTAL(3,B$9:B$106)-SUBTOTAL(3,B44:B139))</f>
        <v>35</v>
      </c>
      <c r="B44" s="24" t="s">
        <v>60</v>
      </c>
      <c r="C44" s="24" t="s">
        <v>191</v>
      </c>
      <c r="D44" s="24" t="s">
        <v>61</v>
      </c>
      <c r="E44" s="25" t="s">
        <v>47</v>
      </c>
      <c r="F44" s="52" t="s">
        <v>11</v>
      </c>
      <c r="G44" s="25" t="s">
        <v>47</v>
      </c>
      <c r="H44" s="52" t="s">
        <v>11</v>
      </c>
      <c r="I44" s="25"/>
      <c r="J44" s="100" t="s">
        <v>64</v>
      </c>
      <c r="K44" s="26"/>
    </row>
    <row r="45" spans="1:11" ht="41.4" x14ac:dyDescent="0.3">
      <c r="A45" s="23">
        <f>IF(OR(B45=0,B45=" ")," ",SUBTOTAL(3,B$9:B$106)-SUBTOTAL(3,B45:B140))</f>
        <v>36</v>
      </c>
      <c r="B45" s="24" t="s">
        <v>62</v>
      </c>
      <c r="C45" s="24" t="s">
        <v>23</v>
      </c>
      <c r="D45" s="24" t="s">
        <v>63</v>
      </c>
      <c r="E45" s="25" t="s">
        <v>47</v>
      </c>
      <c r="F45" s="52" t="s">
        <v>30</v>
      </c>
      <c r="G45" s="25" t="s">
        <v>47</v>
      </c>
      <c r="H45" s="52" t="s">
        <v>30</v>
      </c>
      <c r="I45" s="25"/>
      <c r="J45" s="100" t="s">
        <v>64</v>
      </c>
      <c r="K45" s="26"/>
    </row>
    <row r="46" spans="1:11" ht="41.4" x14ac:dyDescent="0.3">
      <c r="A46" s="23">
        <f>IF(OR(B46=0,B46=" ")," ",SUBTOTAL(3,B$9:B$106)-SUBTOTAL(3,B46:B141))</f>
        <v>37</v>
      </c>
      <c r="B46" s="24" t="s">
        <v>67</v>
      </c>
      <c r="C46" s="24" t="s">
        <v>191</v>
      </c>
      <c r="D46" s="24" t="s">
        <v>68</v>
      </c>
      <c r="E46" s="25" t="s">
        <v>47</v>
      </c>
      <c r="F46" s="52" t="s">
        <v>18</v>
      </c>
      <c r="G46" s="25" t="s">
        <v>47</v>
      </c>
      <c r="H46" s="52" t="s">
        <v>18</v>
      </c>
      <c r="I46" s="25"/>
      <c r="J46" s="100" t="s">
        <v>51</v>
      </c>
      <c r="K46" s="26"/>
    </row>
    <row r="47" spans="1:11" ht="27.6" x14ac:dyDescent="0.3">
      <c r="A47" s="23">
        <f>IF(OR(B47=0,B47=" ")," ",SUBTOTAL(3,B$9:B$106)-SUBTOTAL(3,B47:B142))</f>
        <v>38</v>
      </c>
      <c r="B47" s="24" t="s">
        <v>67</v>
      </c>
      <c r="C47" s="24" t="s">
        <v>191</v>
      </c>
      <c r="D47" s="24" t="s">
        <v>68</v>
      </c>
      <c r="E47" s="25" t="s">
        <v>47</v>
      </c>
      <c r="F47" s="25"/>
      <c r="G47" s="25"/>
      <c r="H47" s="52" t="s">
        <v>18</v>
      </c>
      <c r="I47" s="25"/>
      <c r="J47" s="100" t="s">
        <v>64</v>
      </c>
      <c r="K47" s="26"/>
    </row>
    <row r="48" spans="1:11" ht="36" customHeight="1" x14ac:dyDescent="0.3">
      <c r="A48" s="23">
        <f>IF(OR(B48=0,B48=" ")," ",SUBTOTAL(3,B$9:B$106)-SUBTOTAL(3,B48:B143))</f>
        <v>39</v>
      </c>
      <c r="B48" s="24" t="s">
        <v>69</v>
      </c>
      <c r="C48" s="24" t="s">
        <v>191</v>
      </c>
      <c r="D48" s="24" t="s">
        <v>346</v>
      </c>
      <c r="E48" s="25" t="s">
        <v>47</v>
      </c>
      <c r="F48" s="25"/>
      <c r="G48" s="25"/>
      <c r="H48" s="52" t="s">
        <v>18</v>
      </c>
      <c r="I48" s="25"/>
      <c r="J48" s="100" t="s">
        <v>51</v>
      </c>
      <c r="K48" s="26"/>
    </row>
    <row r="49" spans="1:11" ht="27.6" x14ac:dyDescent="0.3">
      <c r="A49" s="23">
        <f>IF(OR(B49=0,B49=" ")," ",SUBTOTAL(3,B$9:B$106)-SUBTOTAL(3,B49:B144))</f>
        <v>40</v>
      </c>
      <c r="B49" s="24" t="s">
        <v>71</v>
      </c>
      <c r="C49" s="24" t="s">
        <v>23</v>
      </c>
      <c r="D49" s="24" t="s">
        <v>72</v>
      </c>
      <c r="E49" s="25" t="s">
        <v>47</v>
      </c>
      <c r="F49" s="25"/>
      <c r="G49" s="25"/>
      <c r="H49" s="52" t="s">
        <v>29</v>
      </c>
      <c r="I49" s="25"/>
      <c r="J49" s="100" t="s">
        <v>304</v>
      </c>
      <c r="K49" s="26"/>
    </row>
    <row r="50" spans="1:11" x14ac:dyDescent="0.3">
      <c r="A50" s="23">
        <f>IF(OR(B50=0,B50=" ")," ",SUBTOTAL(3,B$9:B$106)-SUBTOTAL(3,B50:B145))</f>
        <v>41</v>
      </c>
      <c r="B50" s="103" t="s">
        <v>74</v>
      </c>
      <c r="C50" s="24" t="s">
        <v>191</v>
      </c>
      <c r="D50" s="24" t="s">
        <v>73</v>
      </c>
      <c r="E50" s="25" t="s">
        <v>47</v>
      </c>
      <c r="F50" s="25"/>
      <c r="G50" s="25"/>
      <c r="H50" s="52" t="s">
        <v>30</v>
      </c>
      <c r="I50" s="25"/>
      <c r="J50" s="100" t="s">
        <v>70</v>
      </c>
      <c r="K50" s="26"/>
    </row>
    <row r="51" spans="1:11" ht="41.4" x14ac:dyDescent="0.3">
      <c r="A51" s="23">
        <f>IF(OR(B51=0,B51=" ")," ",SUBTOTAL(3,B$9:B$106)-SUBTOTAL(3,B51:B148))</f>
        <v>42</v>
      </c>
      <c r="B51" s="24" t="s">
        <v>75</v>
      </c>
      <c r="C51" s="24" t="s">
        <v>191</v>
      </c>
      <c r="D51" s="24" t="s">
        <v>73</v>
      </c>
      <c r="E51" s="25" t="s">
        <v>47</v>
      </c>
      <c r="F51" s="52" t="s">
        <v>18</v>
      </c>
      <c r="G51" s="25"/>
      <c r="H51" s="52" t="s">
        <v>18</v>
      </c>
      <c r="I51" s="25"/>
      <c r="J51" s="100" t="s">
        <v>70</v>
      </c>
      <c r="K51" s="26"/>
    </row>
    <row r="52" spans="1:11" ht="27.6" x14ac:dyDescent="0.3">
      <c r="A52" s="23">
        <f>IF(OR(B52=0,B52=" ")," ",SUBTOTAL(3,B$9:B$106)-SUBTOTAL(3,B52:B149))</f>
        <v>43</v>
      </c>
      <c r="B52" s="24" t="s">
        <v>221</v>
      </c>
      <c r="C52" s="24" t="s">
        <v>23</v>
      </c>
      <c r="D52" s="24" t="s">
        <v>73</v>
      </c>
      <c r="E52" s="25" t="s">
        <v>47</v>
      </c>
      <c r="F52" s="25"/>
      <c r="G52" s="25"/>
      <c r="H52" s="52" t="s">
        <v>18</v>
      </c>
      <c r="I52" s="81" t="s">
        <v>70</v>
      </c>
      <c r="J52" s="100" t="s">
        <v>51</v>
      </c>
      <c r="K52" s="26"/>
    </row>
    <row r="53" spans="1:11" x14ac:dyDescent="0.3">
      <c r="A53" s="23">
        <f>IF(OR(B53=0,B53=" ")," ",SUBTOTAL(3,B$9:B$106)-SUBTOTAL(3,B53:B151))</f>
        <v>44</v>
      </c>
      <c r="B53" s="24" t="s">
        <v>65</v>
      </c>
      <c r="C53" s="24" t="s">
        <v>23</v>
      </c>
      <c r="D53" s="24" t="s">
        <v>348</v>
      </c>
      <c r="E53" s="25" t="s">
        <v>47</v>
      </c>
      <c r="F53" s="81"/>
      <c r="G53" s="25"/>
      <c r="H53" s="81" t="s">
        <v>18</v>
      </c>
      <c r="I53" s="81" t="s">
        <v>64</v>
      </c>
      <c r="J53" s="100" t="s">
        <v>64</v>
      </c>
      <c r="K53" s="26"/>
    </row>
    <row r="54" spans="1:11" ht="41.4" x14ac:dyDescent="0.3">
      <c r="A54" s="23">
        <f>IF(OR(B54=0,B54=" ")," ",SUBTOTAL(3,B$9:B$106)-SUBTOTAL(3,B54:B152))</f>
        <v>45</v>
      </c>
      <c r="B54" s="24" t="s">
        <v>76</v>
      </c>
      <c r="C54" s="24" t="s">
        <v>191</v>
      </c>
      <c r="D54" s="24" t="s">
        <v>343</v>
      </c>
      <c r="E54" s="25" t="s">
        <v>47</v>
      </c>
      <c r="F54" s="25"/>
      <c r="G54" s="25"/>
      <c r="H54" s="52" t="s">
        <v>18</v>
      </c>
      <c r="I54" s="25"/>
      <c r="J54" s="100" t="s">
        <v>51</v>
      </c>
      <c r="K54" s="26"/>
    </row>
    <row r="55" spans="1:11" ht="33.75" customHeight="1" x14ac:dyDescent="0.3">
      <c r="A55" s="23">
        <f>IF(OR(B55=0,B55=" ")," ",SUBTOTAL(3,B$9:B$106)-SUBTOTAL(3,B55:B156))</f>
        <v>46</v>
      </c>
      <c r="B55" s="24" t="s">
        <v>83</v>
      </c>
      <c r="C55" s="24" t="s">
        <v>23</v>
      </c>
      <c r="D55" s="24" t="s">
        <v>349</v>
      </c>
      <c r="E55" s="25" t="s">
        <v>82</v>
      </c>
      <c r="F55" s="25"/>
      <c r="G55" s="25">
        <v>200</v>
      </c>
      <c r="H55" s="52" t="s">
        <v>36</v>
      </c>
      <c r="I55" s="25"/>
      <c r="J55" s="81" t="s">
        <v>175</v>
      </c>
      <c r="K55" s="26"/>
    </row>
    <row r="56" spans="1:11" x14ac:dyDescent="0.3">
      <c r="A56" s="23">
        <f>IF(OR(B56=0,B56=" ")," ",SUBTOTAL(3,B$9:B$106)-SUBTOTAL(3,B56:B157))</f>
        <v>47</v>
      </c>
      <c r="B56" s="24" t="s">
        <v>97</v>
      </c>
      <c r="C56" s="24" t="s">
        <v>23</v>
      </c>
      <c r="D56" s="24" t="s">
        <v>199</v>
      </c>
      <c r="E56" s="25" t="s">
        <v>82</v>
      </c>
      <c r="F56" s="25"/>
      <c r="G56" s="104">
        <v>115</v>
      </c>
      <c r="H56" s="52" t="s">
        <v>26</v>
      </c>
      <c r="I56" s="25"/>
      <c r="J56" s="81" t="s">
        <v>92</v>
      </c>
      <c r="K56" s="26"/>
    </row>
    <row r="57" spans="1:11" ht="26.25" customHeight="1" x14ac:dyDescent="0.3">
      <c r="A57" s="23">
        <f>IF(OR(B57=0,B57=" ")," ",SUBTOTAL(3,B$9:B$106)-SUBTOTAL(3,B57:B158))</f>
        <v>48</v>
      </c>
      <c r="B57" s="24" t="s">
        <v>84</v>
      </c>
      <c r="C57" s="24" t="s">
        <v>23</v>
      </c>
      <c r="D57" s="24" t="s">
        <v>205</v>
      </c>
      <c r="E57" s="25" t="s">
        <v>82</v>
      </c>
      <c r="F57" s="25"/>
      <c r="G57" s="25">
        <v>62</v>
      </c>
      <c r="H57" s="52" t="s">
        <v>138</v>
      </c>
      <c r="I57" s="25"/>
      <c r="J57" s="81" t="s">
        <v>105</v>
      </c>
      <c r="K57" s="30"/>
    </row>
    <row r="58" spans="1:11" ht="27" customHeight="1" x14ac:dyDescent="0.3">
      <c r="A58" s="23">
        <f>IF(OR(B58=0,B58=" ")," ",SUBTOTAL(3,B$9:B$106)-SUBTOTAL(3,B58:B159))</f>
        <v>49</v>
      </c>
      <c r="B58" s="24" t="s">
        <v>86</v>
      </c>
      <c r="C58" s="24" t="s">
        <v>23</v>
      </c>
      <c r="D58" s="24" t="s">
        <v>87</v>
      </c>
      <c r="E58" s="25" t="s">
        <v>82</v>
      </c>
      <c r="F58" s="25"/>
      <c r="G58" s="25">
        <v>162</v>
      </c>
      <c r="H58" s="52" t="s">
        <v>88</v>
      </c>
      <c r="I58" s="25"/>
      <c r="J58" s="81" t="s">
        <v>89</v>
      </c>
      <c r="K58" s="24" t="s">
        <v>143</v>
      </c>
    </row>
    <row r="59" spans="1:11" ht="29.25" customHeight="1" x14ac:dyDescent="0.3">
      <c r="A59" s="23">
        <f>IF(OR(B59=0,B59=" ")," ",SUBTOTAL(3,B$9:B$106)-SUBTOTAL(3,B59:B160))</f>
        <v>50</v>
      </c>
      <c r="B59" s="24" t="s">
        <v>81</v>
      </c>
      <c r="C59" s="24" t="s">
        <v>23</v>
      </c>
      <c r="D59" s="24" t="s">
        <v>218</v>
      </c>
      <c r="E59" s="25" t="s">
        <v>82</v>
      </c>
      <c r="F59" s="25"/>
      <c r="G59" s="25">
        <v>39</v>
      </c>
      <c r="H59" s="52" t="s">
        <v>29</v>
      </c>
      <c r="I59" s="25"/>
      <c r="J59" s="81" t="s">
        <v>133</v>
      </c>
      <c r="K59" s="26" t="s">
        <v>143</v>
      </c>
    </row>
    <row r="60" spans="1:11" ht="35.1" customHeight="1" x14ac:dyDescent="0.3">
      <c r="A60" s="23">
        <f>IF(OR(B60=0,B60=" ")," ",SUBTOTAL(3,B$9:B$106)-SUBTOTAL(3,B60:B161))</f>
        <v>51</v>
      </c>
      <c r="B60" s="24" t="s">
        <v>90</v>
      </c>
      <c r="C60" s="24" t="s">
        <v>23</v>
      </c>
      <c r="D60" s="24" t="s">
        <v>91</v>
      </c>
      <c r="E60" s="25" t="s">
        <v>82</v>
      </c>
      <c r="F60" s="25"/>
      <c r="G60" s="25">
        <v>70</v>
      </c>
      <c r="H60" s="52" t="s">
        <v>36</v>
      </c>
      <c r="I60" s="25"/>
      <c r="J60" s="81" t="s">
        <v>92</v>
      </c>
      <c r="K60" s="26" t="s">
        <v>143</v>
      </c>
    </row>
    <row r="61" spans="1:11" ht="41.4" x14ac:dyDescent="0.3">
      <c r="A61" s="23">
        <f>IF(OR(B61=0,B61=" ")," ",SUBTOTAL(3,B$9:B$106)-SUBTOTAL(3,B61:B162))</f>
        <v>52</v>
      </c>
      <c r="B61" s="24" t="s">
        <v>93</v>
      </c>
      <c r="C61" s="24" t="s">
        <v>23</v>
      </c>
      <c r="D61" s="24" t="s">
        <v>94</v>
      </c>
      <c r="E61" s="25" t="s">
        <v>82</v>
      </c>
      <c r="F61" s="25"/>
      <c r="G61" s="25">
        <v>48</v>
      </c>
      <c r="H61" s="52" t="s">
        <v>36</v>
      </c>
      <c r="I61" s="25"/>
      <c r="J61" s="81" t="s">
        <v>92</v>
      </c>
      <c r="K61" s="26"/>
    </row>
    <row r="62" spans="1:11" ht="30" customHeight="1" x14ac:dyDescent="0.3">
      <c r="A62" s="23">
        <f>IF(OR(B62=0,B62=" ")," ",SUBTOTAL(3,B$9:B$106)-SUBTOTAL(3,B62:B163))</f>
        <v>53</v>
      </c>
      <c r="B62" s="24" t="s">
        <v>95</v>
      </c>
      <c r="C62" s="24" t="s">
        <v>23</v>
      </c>
      <c r="D62" s="24" t="s">
        <v>96</v>
      </c>
      <c r="E62" s="25" t="s">
        <v>82</v>
      </c>
      <c r="F62" s="25"/>
      <c r="G62" s="25">
        <v>9</v>
      </c>
      <c r="H62" s="52" t="s">
        <v>29</v>
      </c>
      <c r="I62" s="25"/>
      <c r="J62" s="81" t="s">
        <v>145</v>
      </c>
      <c r="K62" s="26" t="s">
        <v>144</v>
      </c>
    </row>
    <row r="63" spans="1:11" ht="27" customHeight="1" x14ac:dyDescent="0.3">
      <c r="A63" s="23">
        <f>IF(OR(B63=0,B63=" ")," ",SUBTOTAL(3,B$9:B$106)-SUBTOTAL(3,B63:B164))</f>
        <v>54</v>
      </c>
      <c r="B63" s="24" t="s">
        <v>98</v>
      </c>
      <c r="C63" s="24" t="s">
        <v>23</v>
      </c>
      <c r="D63" s="24" t="s">
        <v>305</v>
      </c>
      <c r="E63" s="25" t="s">
        <v>82</v>
      </c>
      <c r="F63" s="25"/>
      <c r="G63" s="25">
        <v>330</v>
      </c>
      <c r="H63" s="52" t="s">
        <v>26</v>
      </c>
      <c r="I63" s="25"/>
      <c r="J63" s="81" t="s">
        <v>105</v>
      </c>
      <c r="K63" s="26" t="s">
        <v>143</v>
      </c>
    </row>
    <row r="64" spans="1:11" x14ac:dyDescent="0.3">
      <c r="A64" s="23">
        <f>IF(OR(B64=0,B64=" ")," ",SUBTOTAL(3,B$9:B$106)-SUBTOTAL(3,B64:B165))</f>
        <v>55</v>
      </c>
      <c r="B64" s="24" t="s">
        <v>99</v>
      </c>
      <c r="C64" s="24" t="s">
        <v>23</v>
      </c>
      <c r="D64" s="24" t="s">
        <v>100</v>
      </c>
      <c r="E64" s="25" t="s">
        <v>82</v>
      </c>
      <c r="F64" s="25"/>
      <c r="G64" s="25">
        <v>59</v>
      </c>
      <c r="H64" s="52" t="s">
        <v>29</v>
      </c>
      <c r="I64" s="25"/>
      <c r="J64" s="81" t="s">
        <v>27</v>
      </c>
      <c r="K64" s="26"/>
    </row>
    <row r="65" spans="1:11" ht="31.5" customHeight="1" x14ac:dyDescent="0.3">
      <c r="A65" s="23">
        <f>IF(OR(B65=0,B65=" ")," ",SUBTOTAL(3,B$9:B$106)-SUBTOTAL(3,B65:B166))</f>
        <v>56</v>
      </c>
      <c r="B65" s="24" t="s">
        <v>45</v>
      </c>
      <c r="C65" s="24" t="s">
        <v>23</v>
      </c>
      <c r="D65" s="24" t="s">
        <v>101</v>
      </c>
      <c r="E65" s="25" t="s">
        <v>82</v>
      </c>
      <c r="F65" s="25"/>
      <c r="G65" s="25">
        <v>16</v>
      </c>
      <c r="H65" s="52" t="s">
        <v>29</v>
      </c>
      <c r="I65" s="25"/>
      <c r="J65" s="105" t="s">
        <v>102</v>
      </c>
      <c r="K65" s="26" t="s">
        <v>143</v>
      </c>
    </row>
    <row r="66" spans="1:11" ht="28.5" customHeight="1" x14ac:dyDescent="0.3">
      <c r="A66" s="23">
        <f>IF(OR(B66=0,B66=" ")," ",SUBTOTAL(3,B$9:B$106)-SUBTOTAL(3,B66:B167))</f>
        <v>57</v>
      </c>
      <c r="B66" s="24" t="s">
        <v>103</v>
      </c>
      <c r="C66" s="24" t="s">
        <v>23</v>
      </c>
      <c r="D66" s="24" t="s">
        <v>104</v>
      </c>
      <c r="E66" s="25" t="s">
        <v>82</v>
      </c>
      <c r="F66" s="25"/>
      <c r="G66" s="25">
        <v>72</v>
      </c>
      <c r="H66" s="52" t="s">
        <v>138</v>
      </c>
      <c r="I66" s="25"/>
      <c r="J66" s="81" t="s">
        <v>105</v>
      </c>
      <c r="K66" s="26" t="s">
        <v>143</v>
      </c>
    </row>
    <row r="67" spans="1:11" ht="44.4" customHeight="1" x14ac:dyDescent="0.3">
      <c r="A67" s="23">
        <f>IF(OR(B67=0,B67=" ")," ",SUBTOTAL(3,B$9:B$106)-SUBTOTAL(3,B67:B168))</f>
        <v>58</v>
      </c>
      <c r="B67" s="24" t="s">
        <v>176</v>
      </c>
      <c r="C67" s="24" t="s">
        <v>23</v>
      </c>
      <c r="D67" s="24" t="s">
        <v>146</v>
      </c>
      <c r="E67" s="25" t="s">
        <v>82</v>
      </c>
      <c r="F67" s="25" t="s">
        <v>7</v>
      </c>
      <c r="G67" s="25">
        <v>12</v>
      </c>
      <c r="H67" s="52" t="s">
        <v>26</v>
      </c>
      <c r="I67" s="25"/>
      <c r="J67" s="81" t="s">
        <v>43</v>
      </c>
      <c r="K67" s="26" t="s">
        <v>143</v>
      </c>
    </row>
    <row r="68" spans="1:11" ht="38.1" customHeight="1" x14ac:dyDescent="0.3">
      <c r="A68" s="23">
        <f>IF(OR(B68=0,B68=" ")," ",SUBTOTAL(3,B$9:B$106)-SUBTOTAL(3,B68:B169))</f>
        <v>59</v>
      </c>
      <c r="B68" s="24" t="s">
        <v>106</v>
      </c>
      <c r="C68" s="24" t="s">
        <v>23</v>
      </c>
      <c r="D68" s="24" t="s">
        <v>107</v>
      </c>
      <c r="E68" s="25" t="s">
        <v>82</v>
      </c>
      <c r="F68" s="25"/>
      <c r="G68" s="25">
        <v>41</v>
      </c>
      <c r="H68" s="52" t="s">
        <v>138</v>
      </c>
      <c r="I68" s="25"/>
      <c r="J68" s="81" t="s">
        <v>105</v>
      </c>
      <c r="K68" s="26" t="s">
        <v>143</v>
      </c>
    </row>
    <row r="69" spans="1:11" ht="38.1" customHeight="1" x14ac:dyDescent="0.3">
      <c r="A69" s="23">
        <f>IF(OR(B69=0,B69=" ")," ",SUBTOTAL(3,B$9:B$106)-SUBTOTAL(3,B69:B170))</f>
        <v>60</v>
      </c>
      <c r="B69" s="24" t="s">
        <v>108</v>
      </c>
      <c r="C69" s="24" t="s">
        <v>23</v>
      </c>
      <c r="D69" s="24" t="s">
        <v>109</v>
      </c>
      <c r="E69" s="25" t="s">
        <v>82</v>
      </c>
      <c r="F69" s="25"/>
      <c r="G69" s="25"/>
      <c r="H69" s="52" t="s">
        <v>88</v>
      </c>
      <c r="I69" s="25"/>
      <c r="J69" s="81" t="s">
        <v>110</v>
      </c>
      <c r="K69" s="26"/>
    </row>
    <row r="70" spans="1:11" ht="38.1" customHeight="1" x14ac:dyDescent="0.3">
      <c r="A70" s="23">
        <f>IF(OR(B70=0,B70=" ")," ",SUBTOTAL(3,B$9:B$106)-SUBTOTAL(3,B70:B171))</f>
        <v>61</v>
      </c>
      <c r="B70" s="24" t="s">
        <v>309</v>
      </c>
      <c r="C70" s="24" t="s">
        <v>191</v>
      </c>
      <c r="D70" s="24" t="s">
        <v>308</v>
      </c>
      <c r="E70" s="25" t="s">
        <v>113</v>
      </c>
      <c r="F70" s="25"/>
      <c r="G70" s="25"/>
      <c r="H70" s="52" t="s">
        <v>34</v>
      </c>
      <c r="I70" s="25"/>
      <c r="J70" s="81" t="s">
        <v>70</v>
      </c>
      <c r="K70" s="26"/>
    </row>
    <row r="71" spans="1:11" ht="38.1" customHeight="1" x14ac:dyDescent="0.3">
      <c r="A71" s="23">
        <f>IF(OR(B71=0,B71=" ")," ",SUBTOTAL(3,B$9:B$106)-SUBTOTAL(3,B71:B170))</f>
        <v>62</v>
      </c>
      <c r="B71" s="24" t="s">
        <v>307</v>
      </c>
      <c r="C71" s="24" t="s">
        <v>23</v>
      </c>
      <c r="D71" s="24" t="s">
        <v>308</v>
      </c>
      <c r="E71" s="25" t="s">
        <v>113</v>
      </c>
      <c r="F71" s="25"/>
      <c r="G71" s="25"/>
      <c r="H71" s="52" t="s">
        <v>30</v>
      </c>
      <c r="I71" s="25"/>
      <c r="J71" s="81" t="s">
        <v>64</v>
      </c>
      <c r="K71" s="26"/>
    </row>
    <row r="72" spans="1:11" ht="38.1" customHeight="1" x14ac:dyDescent="0.3">
      <c r="A72" s="23">
        <f t="shared" ref="A72" si="0">IF(OR(B72=0,B72=" ")," ",SUBTOTAL(3,B$9:B$106)-SUBTOTAL(3,B72:B173))</f>
        <v>63</v>
      </c>
      <c r="B72" s="83" t="s">
        <v>350</v>
      </c>
      <c r="C72" s="24" t="s">
        <v>191</v>
      </c>
      <c r="D72" s="109" t="s">
        <v>352</v>
      </c>
      <c r="E72" s="25" t="s">
        <v>113</v>
      </c>
      <c r="F72" s="25"/>
      <c r="G72" s="25"/>
      <c r="H72" s="52" t="s">
        <v>34</v>
      </c>
      <c r="I72" s="25"/>
      <c r="J72" s="84" t="s">
        <v>70</v>
      </c>
      <c r="K72" s="26"/>
    </row>
    <row r="73" spans="1:11" ht="38.1" customHeight="1" x14ac:dyDescent="0.3">
      <c r="A73" s="23">
        <f t="shared" ref="A73" si="1">IF(OR(B73=0,B73=" ")," ",SUBTOTAL(3,B$9:B$106)-SUBTOTAL(3,B73:B172))</f>
        <v>64</v>
      </c>
      <c r="B73" s="108" t="s">
        <v>351</v>
      </c>
      <c r="C73" s="24" t="s">
        <v>23</v>
      </c>
      <c r="D73" s="24" t="s">
        <v>352</v>
      </c>
      <c r="E73" s="25" t="s">
        <v>113</v>
      </c>
      <c r="F73" s="25"/>
      <c r="G73" s="25"/>
      <c r="H73" s="52" t="s">
        <v>18</v>
      </c>
      <c r="I73" s="25"/>
      <c r="J73" s="110" t="s">
        <v>110</v>
      </c>
      <c r="K73" s="26"/>
    </row>
    <row r="74" spans="1:11" ht="38.1" customHeight="1" x14ac:dyDescent="0.3">
      <c r="A74" s="23">
        <f t="shared" ref="A74" si="2">IF(OR(B74=0,B74=" ")," ",SUBTOTAL(3,B$9:B$106)-SUBTOTAL(3,B74:B175))</f>
        <v>65</v>
      </c>
      <c r="B74" s="101" t="s">
        <v>275</v>
      </c>
      <c r="C74" s="24" t="s">
        <v>23</v>
      </c>
      <c r="D74" s="24" t="s">
        <v>174</v>
      </c>
      <c r="E74" s="25" t="s">
        <v>113</v>
      </c>
      <c r="F74" s="25"/>
      <c r="G74" s="25"/>
      <c r="H74" s="52" t="s">
        <v>30</v>
      </c>
      <c r="I74" s="25"/>
      <c r="J74" s="81" t="s">
        <v>64</v>
      </c>
      <c r="K74" s="26"/>
    </row>
    <row r="75" spans="1:11" ht="27.6" x14ac:dyDescent="0.3">
      <c r="A75" s="23">
        <f>IF(OR(B75=0,B75=" ")," ",SUBTOTAL(3,B$9:B$106)-SUBTOTAL(3,B75:B173))</f>
        <v>66</v>
      </c>
      <c r="B75" s="24" t="s">
        <v>112</v>
      </c>
      <c r="C75" s="24" t="s">
        <v>23</v>
      </c>
      <c r="D75" s="24" t="s">
        <v>193</v>
      </c>
      <c r="E75" s="25" t="s">
        <v>113</v>
      </c>
      <c r="F75" s="25"/>
      <c r="G75" s="25">
        <v>42</v>
      </c>
      <c r="H75" s="52" t="s">
        <v>11</v>
      </c>
      <c r="I75" s="25"/>
      <c r="J75" s="100" t="s">
        <v>204</v>
      </c>
      <c r="K75" s="26"/>
    </row>
    <row r="76" spans="1:11" ht="30" customHeight="1" x14ac:dyDescent="0.3">
      <c r="A76" s="23">
        <f>IF(OR(B76=0,B76=" ")," ",SUBTOTAL(3,B$9:B$106)-SUBTOTAL(3,B76:B175))</f>
        <v>67</v>
      </c>
      <c r="B76" s="24" t="s">
        <v>276</v>
      </c>
      <c r="C76" s="24" t="s">
        <v>23</v>
      </c>
      <c r="D76" s="24" t="s">
        <v>311</v>
      </c>
      <c r="E76" s="25" t="s">
        <v>113</v>
      </c>
      <c r="F76" s="25"/>
      <c r="G76" s="25"/>
      <c r="H76" s="52" t="s">
        <v>277</v>
      </c>
      <c r="I76" s="25"/>
      <c r="J76" s="52" t="s">
        <v>278</v>
      </c>
      <c r="K76" s="26"/>
    </row>
    <row r="77" spans="1:11" x14ac:dyDescent="0.3">
      <c r="A77" s="23">
        <f>IF(OR(B77=0,B77=" ")," ",SUBTOTAL(3,B$9:B$106)-SUBTOTAL(3,B77:B176))</f>
        <v>68</v>
      </c>
      <c r="B77" s="24" t="s">
        <v>114</v>
      </c>
      <c r="C77" s="24" t="s">
        <v>191</v>
      </c>
      <c r="D77" s="24" t="s">
        <v>115</v>
      </c>
      <c r="E77" s="25" t="s">
        <v>113</v>
      </c>
      <c r="F77" s="25"/>
      <c r="G77" s="25">
        <v>32</v>
      </c>
      <c r="H77" s="52" t="s">
        <v>34</v>
      </c>
      <c r="I77" s="25"/>
      <c r="J77" s="100" t="s">
        <v>70</v>
      </c>
      <c r="K77" s="26"/>
    </row>
    <row r="78" spans="1:11" ht="27.75" customHeight="1" x14ac:dyDescent="0.3">
      <c r="A78" s="23">
        <f>IF(OR(B78=0,B78=" ")," ",SUBTOTAL(3,B$9:B$106)-SUBTOTAL(3,B78:B177))</f>
        <v>69</v>
      </c>
      <c r="B78" s="101" t="s">
        <v>224</v>
      </c>
      <c r="C78" s="24" t="s">
        <v>191</v>
      </c>
      <c r="D78" s="101" t="s">
        <v>174</v>
      </c>
      <c r="E78" s="25" t="s">
        <v>113</v>
      </c>
      <c r="F78" s="59" t="s">
        <v>11</v>
      </c>
      <c r="G78" s="25" t="s">
        <v>113</v>
      </c>
      <c r="H78" s="59" t="s">
        <v>34</v>
      </c>
      <c r="I78" s="101" t="s">
        <v>219</v>
      </c>
      <c r="J78" s="81" t="s">
        <v>225</v>
      </c>
      <c r="K78" s="26"/>
    </row>
    <row r="79" spans="1:11" ht="27.6" x14ac:dyDescent="0.3">
      <c r="A79" s="23">
        <f>IF(OR(B79=0,B79=" ")," ",SUBTOTAL(3,B$9:B$106)-SUBTOTAL(3,B79:B178))</f>
        <v>70</v>
      </c>
      <c r="B79" s="24" t="s">
        <v>195</v>
      </c>
      <c r="C79" s="24" t="s">
        <v>23</v>
      </c>
      <c r="D79" s="24" t="s">
        <v>279</v>
      </c>
      <c r="E79" s="25" t="s">
        <v>116</v>
      </c>
      <c r="F79" s="25"/>
      <c r="G79" s="25">
        <v>57</v>
      </c>
      <c r="H79" s="52" t="s">
        <v>18</v>
      </c>
      <c r="I79" s="25"/>
      <c r="J79" s="81" t="s">
        <v>120</v>
      </c>
      <c r="K79" s="26"/>
    </row>
    <row r="80" spans="1:11" x14ac:dyDescent="0.3">
      <c r="A80" s="23">
        <f>IF(OR(B80=0,B80=" ")," ",SUBTOTAL(3,B$9:B$106)-SUBTOTAL(3,B80:B179))</f>
        <v>71</v>
      </c>
      <c r="B80" s="24" t="s">
        <v>177</v>
      </c>
      <c r="C80" s="24" t="s">
        <v>23</v>
      </c>
      <c r="D80" s="24" t="s">
        <v>178</v>
      </c>
      <c r="E80" s="25" t="s">
        <v>116</v>
      </c>
      <c r="F80" s="25"/>
      <c r="G80" s="25"/>
      <c r="H80" s="52" t="s">
        <v>30</v>
      </c>
      <c r="I80" s="25"/>
      <c r="J80" s="81" t="s">
        <v>64</v>
      </c>
      <c r="K80" s="26"/>
    </row>
    <row r="81" spans="1:12" x14ac:dyDescent="0.3">
      <c r="A81" s="23">
        <f>IF(OR(B81=0,B81=" ")," ",SUBTOTAL(3,B$9:B$106)-SUBTOTAL(3,B81:B180))</f>
        <v>72</v>
      </c>
      <c r="B81" s="24" t="s">
        <v>117</v>
      </c>
      <c r="C81" s="24" t="s">
        <v>23</v>
      </c>
      <c r="D81" s="111" t="s">
        <v>354</v>
      </c>
      <c r="E81" s="25" t="s">
        <v>116</v>
      </c>
      <c r="F81" s="25"/>
      <c r="G81" s="25">
        <v>48</v>
      </c>
      <c r="H81" s="52" t="s">
        <v>30</v>
      </c>
      <c r="I81" s="25"/>
      <c r="J81" s="81" t="s">
        <v>64</v>
      </c>
      <c r="K81" s="26"/>
    </row>
    <row r="82" spans="1:12" x14ac:dyDescent="0.3">
      <c r="A82" s="23">
        <f>IF(OR(B82=0,B82=" ")," ",SUBTOTAL(3,B$9:B$106)-SUBTOTAL(3,B82:B181))</f>
        <v>73</v>
      </c>
      <c r="B82" s="24" t="s">
        <v>118</v>
      </c>
      <c r="C82" s="24" t="s">
        <v>23</v>
      </c>
      <c r="D82" s="24" t="s">
        <v>119</v>
      </c>
      <c r="E82" s="25" t="s">
        <v>116</v>
      </c>
      <c r="F82" s="25"/>
      <c r="G82" s="25">
        <v>60</v>
      </c>
      <c r="H82" s="52" t="s">
        <v>30</v>
      </c>
      <c r="I82" s="25"/>
      <c r="J82" s="81" t="s">
        <v>122</v>
      </c>
      <c r="K82" s="26"/>
    </row>
    <row r="83" spans="1:12" x14ac:dyDescent="0.3">
      <c r="A83" s="23">
        <f>IF(OR(B83=0,B83=" ")," ",SUBTOTAL(3,B$9:B$106)-SUBTOTAL(3,B83:B182))</f>
        <v>74</v>
      </c>
      <c r="B83" s="24" t="s">
        <v>185</v>
      </c>
      <c r="C83" s="24" t="s">
        <v>23</v>
      </c>
      <c r="D83" s="24" t="s">
        <v>312</v>
      </c>
      <c r="E83" s="25" t="s">
        <v>116</v>
      </c>
      <c r="F83" s="25"/>
      <c r="G83" s="25"/>
      <c r="H83" s="52" t="s">
        <v>30</v>
      </c>
      <c r="I83" s="25"/>
      <c r="J83" s="106" t="s">
        <v>49</v>
      </c>
      <c r="K83" s="24"/>
    </row>
    <row r="84" spans="1:12" ht="27.6" x14ac:dyDescent="0.3">
      <c r="A84" s="23">
        <f>IF(OR(B84=0,B84=" ")," ",SUBTOTAL(3,B$9:B$106)-SUBTOTAL(3,B84:B183))</f>
        <v>75</v>
      </c>
      <c r="B84" s="24" t="s">
        <v>187</v>
      </c>
      <c r="C84" s="24" t="s">
        <v>23</v>
      </c>
      <c r="D84" s="24" t="s">
        <v>188</v>
      </c>
      <c r="E84" s="25" t="s">
        <v>116</v>
      </c>
      <c r="F84" s="25"/>
      <c r="G84" s="25"/>
      <c r="H84" s="52" t="s">
        <v>30</v>
      </c>
      <c r="I84" s="25"/>
      <c r="J84" s="106" t="s">
        <v>49</v>
      </c>
      <c r="K84" s="24"/>
    </row>
    <row r="85" spans="1:12" ht="27.6" x14ac:dyDescent="0.3">
      <c r="A85" s="23">
        <f>IF(OR(B85=0,B85=" ")," ",SUBTOTAL(3,B$9:B$106)-SUBTOTAL(3,B85:B184))</f>
        <v>76</v>
      </c>
      <c r="B85" s="24" t="s">
        <v>121</v>
      </c>
      <c r="C85" s="24" t="s">
        <v>23</v>
      </c>
      <c r="D85" s="24" t="s">
        <v>313</v>
      </c>
      <c r="E85" s="25" t="s">
        <v>116</v>
      </c>
      <c r="F85" s="25"/>
      <c r="G85" s="25">
        <v>24</v>
      </c>
      <c r="H85" s="52" t="s">
        <v>30</v>
      </c>
      <c r="I85" s="25"/>
      <c r="J85" s="81" t="s">
        <v>180</v>
      </c>
      <c r="K85" s="24"/>
    </row>
    <row r="86" spans="1:12" x14ac:dyDescent="0.3">
      <c r="A86" s="23">
        <f>IF(OR(B86=0,B86=" ")," ",SUBTOTAL(3,B$9:B$106)-SUBTOTAL(3,B86:B185))</f>
        <v>77</v>
      </c>
      <c r="B86" s="24" t="s">
        <v>123</v>
      </c>
      <c r="C86" s="24" t="s">
        <v>23</v>
      </c>
      <c r="D86" s="24" t="s">
        <v>147</v>
      </c>
      <c r="E86" s="25" t="s">
        <v>116</v>
      </c>
      <c r="F86" s="25"/>
      <c r="G86" s="25">
        <v>60</v>
      </c>
      <c r="H86" s="52" t="s">
        <v>30</v>
      </c>
      <c r="I86" s="25"/>
      <c r="J86" s="81" t="s">
        <v>64</v>
      </c>
      <c r="K86" s="24"/>
    </row>
    <row r="87" spans="1:12" ht="29.25" customHeight="1" x14ac:dyDescent="0.3">
      <c r="A87" s="23">
        <f>IF(OR(B87=0,B87=" ")," ",SUBTOTAL(3,B$9:B$106)-SUBTOTAL(3,B87:B186))</f>
        <v>78</v>
      </c>
      <c r="B87" s="24" t="s">
        <v>124</v>
      </c>
      <c r="C87" s="24" t="s">
        <v>23</v>
      </c>
      <c r="D87" s="24" t="s">
        <v>125</v>
      </c>
      <c r="E87" s="25" t="s">
        <v>116</v>
      </c>
      <c r="F87" s="52" t="s">
        <v>30</v>
      </c>
      <c r="G87" s="25" t="s">
        <v>116</v>
      </c>
      <c r="H87" s="52" t="s">
        <v>30</v>
      </c>
      <c r="I87" s="25"/>
      <c r="J87" s="81" t="s">
        <v>64</v>
      </c>
      <c r="K87" s="24"/>
    </row>
    <row r="88" spans="1:12" ht="27.6" x14ac:dyDescent="0.3">
      <c r="A88" s="23">
        <f>IF(OR(B88=0,B88=" ")," ",SUBTOTAL(3,B$9:B$106)-SUBTOTAL(3,B88:B187))</f>
        <v>79</v>
      </c>
      <c r="B88" s="24" t="s">
        <v>201</v>
      </c>
      <c r="C88" s="24" t="s">
        <v>23</v>
      </c>
      <c r="D88" s="24" t="s">
        <v>209</v>
      </c>
      <c r="E88" s="25" t="s">
        <v>116</v>
      </c>
      <c r="F88" s="25"/>
      <c r="G88" s="25">
        <v>84</v>
      </c>
      <c r="H88" s="52" t="s">
        <v>30</v>
      </c>
      <c r="I88" s="25"/>
      <c r="J88" s="106" t="s">
        <v>64</v>
      </c>
      <c r="K88" s="24"/>
    </row>
    <row r="89" spans="1:12" ht="30" customHeight="1" x14ac:dyDescent="0.3">
      <c r="A89" s="23">
        <f>IF(OR(B89=0,B89=" ")," ",SUBTOTAL(3,B$9:B$106)-SUBTOTAL(3,B89:B188))</f>
        <v>80</v>
      </c>
      <c r="B89" s="24" t="s">
        <v>208</v>
      </c>
      <c r="C89" s="24" t="s">
        <v>23</v>
      </c>
      <c r="D89" s="24" t="s">
        <v>314</v>
      </c>
      <c r="E89" s="25" t="s">
        <v>116</v>
      </c>
      <c r="F89" s="52" t="s">
        <v>18</v>
      </c>
      <c r="G89" s="25" t="s">
        <v>116</v>
      </c>
      <c r="H89" s="106" t="s">
        <v>18</v>
      </c>
      <c r="I89" s="24" t="s">
        <v>141</v>
      </c>
      <c r="J89" s="106" t="s">
        <v>120</v>
      </c>
      <c r="K89" s="61"/>
    </row>
    <row r="90" spans="1:12" ht="25.5" customHeight="1" x14ac:dyDescent="0.3">
      <c r="A90" s="23">
        <f>IF(OR(B90=0,B90=" ")," ",SUBTOTAL(3,B$9:B$106)-SUBTOTAL(3,B90:B190))</f>
        <v>81</v>
      </c>
      <c r="B90" s="24" t="s">
        <v>210</v>
      </c>
      <c r="C90" s="24" t="s">
        <v>23</v>
      </c>
      <c r="D90" s="24" t="s">
        <v>211</v>
      </c>
      <c r="E90" s="25" t="s">
        <v>116</v>
      </c>
      <c r="F90" s="52" t="s">
        <v>30</v>
      </c>
      <c r="G90" s="25" t="s">
        <v>116</v>
      </c>
      <c r="H90" s="106" t="s">
        <v>30</v>
      </c>
      <c r="I90" s="24" t="s">
        <v>28</v>
      </c>
      <c r="J90" s="106" t="s">
        <v>212</v>
      </c>
      <c r="K90" s="61"/>
    </row>
    <row r="91" spans="1:12" ht="27" customHeight="1" x14ac:dyDescent="0.3">
      <c r="A91" s="23">
        <f>IF(OR(B91=0,B91=" ")," ",SUBTOTAL(3,B$9:B$106)-SUBTOTAL(3,B91:B191))</f>
        <v>82</v>
      </c>
      <c r="B91" s="24" t="s">
        <v>213</v>
      </c>
      <c r="C91" s="24" t="s">
        <v>23</v>
      </c>
      <c r="D91" s="24" t="s">
        <v>214</v>
      </c>
      <c r="E91" s="25" t="s">
        <v>116</v>
      </c>
      <c r="F91" s="52" t="s">
        <v>30</v>
      </c>
      <c r="G91" s="25" t="s">
        <v>116</v>
      </c>
      <c r="H91" s="106" t="s">
        <v>30</v>
      </c>
      <c r="I91" s="24" t="s">
        <v>141</v>
      </c>
      <c r="J91" s="106" t="s">
        <v>49</v>
      </c>
      <c r="K91" s="69"/>
    </row>
    <row r="92" spans="1:12" ht="27" customHeight="1" x14ac:dyDescent="0.3">
      <c r="A92" s="23">
        <f>IF(OR(B92=0,B92=" ")," ",SUBTOTAL(3,B$9:B$106)-SUBTOTAL(3,B92:B192))</f>
        <v>83</v>
      </c>
      <c r="B92" s="24" t="s">
        <v>318</v>
      </c>
      <c r="C92" s="24" t="s">
        <v>23</v>
      </c>
      <c r="D92" s="24" t="s">
        <v>319</v>
      </c>
      <c r="E92" s="25" t="s">
        <v>116</v>
      </c>
      <c r="F92" s="52"/>
      <c r="G92" s="25"/>
      <c r="H92" s="106" t="s">
        <v>30</v>
      </c>
      <c r="I92" s="24"/>
      <c r="J92" s="106" t="s">
        <v>49</v>
      </c>
      <c r="K92" s="69"/>
    </row>
    <row r="93" spans="1:12" ht="30.75" customHeight="1" x14ac:dyDescent="0.3">
      <c r="A93" s="23">
        <f>IF(OR(B93=0,B93=" ")," ",SUBTOTAL(3,B$9:B$106)-SUBTOTAL(3,B93:B193))</f>
        <v>84</v>
      </c>
      <c r="B93" s="24" t="s">
        <v>215</v>
      </c>
      <c r="C93" s="24" t="s">
        <v>23</v>
      </c>
      <c r="D93" s="24" t="s">
        <v>355</v>
      </c>
      <c r="E93" s="25" t="s">
        <v>116</v>
      </c>
      <c r="F93" s="52" t="s">
        <v>30</v>
      </c>
      <c r="G93" s="25" t="s">
        <v>116</v>
      </c>
      <c r="H93" s="106" t="s">
        <v>30</v>
      </c>
      <c r="I93" s="24" t="s">
        <v>28</v>
      </c>
      <c r="J93" s="106" t="s">
        <v>64</v>
      </c>
      <c r="K93" s="69"/>
    </row>
    <row r="94" spans="1:12" x14ac:dyDescent="0.3">
      <c r="A94" s="23">
        <f>IF(OR(B94=0,B94=" ")," ",SUBTOTAL(3,B$9:B$106)-SUBTOTAL(3,B94:B196))</f>
        <v>85</v>
      </c>
      <c r="B94" s="24" t="s">
        <v>216</v>
      </c>
      <c r="C94" s="24" t="s">
        <v>23</v>
      </c>
      <c r="D94" s="24" t="s">
        <v>327</v>
      </c>
      <c r="E94" s="25" t="s">
        <v>111</v>
      </c>
      <c r="F94" s="25"/>
      <c r="G94" s="25">
        <v>60</v>
      </c>
      <c r="H94" s="52" t="s">
        <v>18</v>
      </c>
      <c r="I94" s="25"/>
      <c r="J94" s="81" t="s">
        <v>120</v>
      </c>
      <c r="K94" s="24"/>
      <c r="L94" s="58"/>
    </row>
    <row r="95" spans="1:12" x14ac:dyDescent="0.3">
      <c r="A95" s="23">
        <f>IF(OR(B95=0,B95=" ")," ",SUBTOTAL(3,B$9:B$106)-SUBTOTAL(3,B95:B197))</f>
        <v>86</v>
      </c>
      <c r="B95" s="24" t="s">
        <v>126</v>
      </c>
      <c r="C95" s="24" t="s">
        <v>23</v>
      </c>
      <c r="D95" s="24" t="s">
        <v>127</v>
      </c>
      <c r="E95" s="25" t="s">
        <v>111</v>
      </c>
      <c r="F95" s="25"/>
      <c r="G95" s="25">
        <v>60</v>
      </c>
      <c r="H95" s="52" t="s">
        <v>29</v>
      </c>
      <c r="I95" s="25"/>
      <c r="J95" s="81" t="s">
        <v>189</v>
      </c>
      <c r="K95" s="24"/>
      <c r="L95" s="58"/>
    </row>
    <row r="96" spans="1:12" ht="27.6" x14ac:dyDescent="0.3">
      <c r="A96" s="23">
        <f>IF(OR(B96=0,B96=" ")," ",SUBTOTAL(3,B$9:B$106)-SUBTOTAL(3,B96:B198))</f>
        <v>87</v>
      </c>
      <c r="B96" s="24" t="s">
        <v>183</v>
      </c>
      <c r="C96" s="24" t="s">
        <v>78</v>
      </c>
      <c r="D96" s="24" t="s">
        <v>173</v>
      </c>
      <c r="E96" s="25" t="s">
        <v>111</v>
      </c>
      <c r="F96" s="25"/>
      <c r="G96" s="25">
        <v>72</v>
      </c>
      <c r="H96" s="52" t="s">
        <v>11</v>
      </c>
      <c r="I96" s="25"/>
      <c r="J96" s="81" t="s">
        <v>128</v>
      </c>
      <c r="K96" s="24"/>
      <c r="L96" s="58"/>
    </row>
    <row r="97" spans="1:12" x14ac:dyDescent="0.3">
      <c r="A97" s="23">
        <f>IF(OR(B97=0,B97=" ")," ",SUBTOTAL(3,B$9:B$106)-SUBTOTAL(3,B97:B199))</f>
        <v>88</v>
      </c>
      <c r="B97" s="24" t="s">
        <v>194</v>
      </c>
      <c r="C97" s="24" t="s">
        <v>23</v>
      </c>
      <c r="D97" s="24" t="s">
        <v>129</v>
      </c>
      <c r="E97" s="25" t="s">
        <v>111</v>
      </c>
      <c r="F97" s="25"/>
      <c r="G97" s="25">
        <v>72</v>
      </c>
      <c r="H97" s="52" t="s">
        <v>30</v>
      </c>
      <c r="I97" s="25"/>
      <c r="J97" s="81" t="s">
        <v>180</v>
      </c>
      <c r="K97" s="24"/>
      <c r="L97" s="58"/>
    </row>
    <row r="98" spans="1:12" x14ac:dyDescent="0.3">
      <c r="A98" s="23">
        <f>IF(OR(B98=0,B98=" ")," ",SUBTOTAL(3,B$9:B$106)-SUBTOTAL(3,B98:B200))</f>
        <v>89</v>
      </c>
      <c r="B98" s="24" t="s">
        <v>131</v>
      </c>
      <c r="C98" s="24" t="s">
        <v>78</v>
      </c>
      <c r="D98" s="24" t="s">
        <v>132</v>
      </c>
      <c r="E98" s="25" t="s">
        <v>111</v>
      </c>
      <c r="F98" s="25"/>
      <c r="G98" s="25">
        <v>60</v>
      </c>
      <c r="H98" s="52" t="s">
        <v>18</v>
      </c>
      <c r="I98" s="25"/>
      <c r="J98" s="81" t="s">
        <v>102</v>
      </c>
      <c r="K98" s="24"/>
      <c r="L98" s="58"/>
    </row>
    <row r="99" spans="1:12" ht="27.6" x14ac:dyDescent="0.3">
      <c r="A99" s="23">
        <f>IF(OR(B99=0,B99=" ")," ",SUBTOTAL(3,B$9:B$106)-SUBTOTAL(3,B99:B202))</f>
        <v>90</v>
      </c>
      <c r="B99" s="24" t="s">
        <v>134</v>
      </c>
      <c r="C99" s="24" t="s">
        <v>23</v>
      </c>
      <c r="D99" s="24" t="s">
        <v>135</v>
      </c>
      <c r="E99" s="25" t="s">
        <v>111</v>
      </c>
      <c r="F99" s="25"/>
      <c r="G99" s="25">
        <v>60</v>
      </c>
      <c r="H99" s="52" t="s">
        <v>18</v>
      </c>
      <c r="I99" s="25"/>
      <c r="J99" s="81" t="s">
        <v>120</v>
      </c>
      <c r="K99" s="26"/>
    </row>
    <row r="100" spans="1:12" x14ac:dyDescent="0.3">
      <c r="A100" s="23">
        <f>IF(OR(B100=0,B100=" ")," ",SUBTOTAL(3,B$9:B$106)-SUBTOTAL(3,B100:B203))</f>
        <v>91</v>
      </c>
      <c r="B100" s="24" t="s">
        <v>136</v>
      </c>
      <c r="C100" s="24" t="s">
        <v>78</v>
      </c>
      <c r="D100" s="24" t="s">
        <v>137</v>
      </c>
      <c r="E100" s="25" t="s">
        <v>111</v>
      </c>
      <c r="F100" s="60"/>
      <c r="G100" s="25">
        <v>60</v>
      </c>
      <c r="H100" s="84" t="s">
        <v>18</v>
      </c>
      <c r="I100" s="25"/>
      <c r="J100" s="81" t="s">
        <v>280</v>
      </c>
      <c r="K100" s="26"/>
    </row>
    <row r="101" spans="1:12" x14ac:dyDescent="0.3">
      <c r="A101" s="23">
        <f>IF(OR(B101=0,B101=" ")," ",SUBTOTAL(3,B$9:B$106)-SUBTOTAL(3,B101:B204))</f>
        <v>92</v>
      </c>
      <c r="B101" s="24" t="s">
        <v>356</v>
      </c>
      <c r="C101" s="24" t="s">
        <v>23</v>
      </c>
      <c r="D101" s="24" t="s">
        <v>357</v>
      </c>
      <c r="E101" s="25" t="s">
        <v>111</v>
      </c>
      <c r="F101" s="25"/>
      <c r="G101" s="25">
        <v>60</v>
      </c>
      <c r="H101" s="84" t="s">
        <v>18</v>
      </c>
      <c r="I101" s="25"/>
      <c r="J101" s="81" t="s">
        <v>122</v>
      </c>
      <c r="K101" s="26"/>
    </row>
    <row r="102" spans="1:12" x14ac:dyDescent="0.3">
      <c r="A102" s="23">
        <f>IF(OR(B102=0,B102=" ")," ",SUBTOTAL(3,B$9:B$106)-SUBTOTAL(3,B102:B196))</f>
        <v>93</v>
      </c>
      <c r="B102" s="112" t="s">
        <v>334</v>
      </c>
      <c r="C102" s="24" t="s">
        <v>78</v>
      </c>
      <c r="D102" s="113" t="s">
        <v>336</v>
      </c>
      <c r="E102" s="25" t="s">
        <v>10</v>
      </c>
      <c r="F102" s="25"/>
      <c r="G102" s="25"/>
      <c r="H102" s="52" t="s">
        <v>34</v>
      </c>
      <c r="I102" s="25"/>
      <c r="J102" s="52" t="s">
        <v>338</v>
      </c>
      <c r="K102" s="26"/>
    </row>
    <row r="103" spans="1:12" x14ac:dyDescent="0.3">
      <c r="A103" s="23">
        <f>IF(OR(B103=0,B103=" ")," ",SUBTOTAL(3,B$9:B$106)-SUBTOTAL(3,B103:B197))</f>
        <v>94</v>
      </c>
      <c r="B103" s="112" t="s">
        <v>335</v>
      </c>
      <c r="C103" s="24" t="s">
        <v>191</v>
      </c>
      <c r="D103" s="113" t="s">
        <v>337</v>
      </c>
      <c r="E103" s="25" t="s">
        <v>10</v>
      </c>
      <c r="F103" s="25"/>
      <c r="G103" s="25"/>
      <c r="H103" s="52" t="s">
        <v>34</v>
      </c>
      <c r="I103" s="25"/>
      <c r="J103" s="52" t="s">
        <v>338</v>
      </c>
      <c r="K103" s="26"/>
    </row>
    <row r="104" spans="1:12" ht="27.6" x14ac:dyDescent="0.3">
      <c r="A104" s="23">
        <f>IF(OR(B104=0,B104=" ")," ",SUBTOTAL(3,B$9:B$106)-SUBTOTAL(3,B104:B207))</f>
        <v>95</v>
      </c>
      <c r="B104" s="24" t="s">
        <v>358</v>
      </c>
      <c r="C104" s="24" t="s">
        <v>191</v>
      </c>
      <c r="D104" s="24" t="s">
        <v>359</v>
      </c>
      <c r="E104" s="25" t="s">
        <v>111</v>
      </c>
      <c r="F104" s="25"/>
      <c r="G104" s="25"/>
      <c r="H104" s="52" t="s">
        <v>11</v>
      </c>
      <c r="I104" s="25"/>
      <c r="J104" s="52" t="s">
        <v>12</v>
      </c>
      <c r="K104" s="26"/>
    </row>
    <row r="105" spans="1:12" x14ac:dyDescent="0.3">
      <c r="A105" s="23">
        <f>IF(OR(B105=0,B105=" ")," ",SUBTOTAL(3,B$9:B$106)-SUBTOTAL(3,B105:B208))</f>
        <v>96</v>
      </c>
      <c r="B105" s="24" t="s">
        <v>181</v>
      </c>
      <c r="C105" s="24" t="s">
        <v>23</v>
      </c>
      <c r="D105" s="24" t="s">
        <v>130</v>
      </c>
      <c r="E105" s="25" t="s">
        <v>111</v>
      </c>
      <c r="F105" s="25"/>
      <c r="G105" s="25"/>
      <c r="H105" s="52" t="s">
        <v>18</v>
      </c>
      <c r="I105" s="25"/>
      <c r="J105" s="81" t="s">
        <v>120</v>
      </c>
      <c r="K105" s="26"/>
    </row>
    <row r="106" spans="1:12" x14ac:dyDescent="0.3">
      <c r="K106" s="4"/>
    </row>
    <row r="107" spans="1:12" x14ac:dyDescent="0.3">
      <c r="K107" s="4"/>
    </row>
  </sheetData>
  <autoFilter ref="A9:L105"/>
  <sortState ref="A1:R112">
    <sortCondition ref="E12:E125"/>
    <sortCondition ref="D12:D125"/>
    <sortCondition ref="B12:B125"/>
  </sortState>
  <pageMargins left="0.27559055118110237" right="0.27559055118110237" top="0.31496062992125984" bottom="0.31496062992125984" header="0.27559055118110237" footer="0.2755905511811023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="91" zoomScaleNormal="91" workbookViewId="0">
      <selection activeCell="G24" sqref="G24"/>
    </sheetView>
  </sheetViews>
  <sheetFormatPr defaultRowHeight="14.4" x14ac:dyDescent="0.3"/>
  <cols>
    <col min="1" max="1" width="5.33203125" customWidth="1"/>
    <col min="2" max="2" width="15.6640625" customWidth="1"/>
    <col min="3" max="3" width="15" hidden="1" customWidth="1"/>
    <col min="4" max="4" width="10" style="36" customWidth="1"/>
    <col min="5" max="5" width="12.44140625" style="40" customWidth="1"/>
    <col min="6" max="6" width="68.44140625" customWidth="1"/>
    <col min="7" max="7" width="28" style="40" customWidth="1"/>
    <col min="8" max="8" width="12.44140625" hidden="1" customWidth="1"/>
  </cols>
  <sheetData>
    <row r="1" spans="1:12" x14ac:dyDescent="0.3">
      <c r="A1" s="1"/>
      <c r="B1" s="1"/>
      <c r="C1" s="1"/>
      <c r="D1" s="43"/>
      <c r="E1" s="39"/>
      <c r="F1" s="2"/>
      <c r="G1" s="41"/>
      <c r="H1" s="1"/>
    </row>
    <row r="2" spans="1:12" x14ac:dyDescent="0.3">
      <c r="A2" s="1"/>
      <c r="B2" s="1"/>
      <c r="C2" s="1"/>
      <c r="D2" s="43"/>
      <c r="E2" s="39"/>
      <c r="F2" s="2"/>
      <c r="G2" s="1" t="s">
        <v>227</v>
      </c>
      <c r="L2" s="1"/>
    </row>
    <row r="3" spans="1:12" x14ac:dyDescent="0.3">
      <c r="A3" s="1"/>
      <c r="B3" s="1"/>
      <c r="C3" s="1"/>
      <c r="D3" s="43"/>
      <c r="E3" s="42"/>
      <c r="F3" s="2"/>
      <c r="G3" s="1" t="s">
        <v>226</v>
      </c>
      <c r="L3" s="1"/>
    </row>
    <row r="4" spans="1:12" x14ac:dyDescent="0.3">
      <c r="A4" s="1"/>
      <c r="B4" s="1"/>
      <c r="C4" s="1"/>
      <c r="D4" s="43"/>
      <c r="E4" s="39"/>
      <c r="F4" s="2"/>
      <c r="G4" s="114" t="s">
        <v>360</v>
      </c>
      <c r="L4" s="1"/>
    </row>
    <row r="5" spans="1:12" ht="17.399999999999999" x14ac:dyDescent="0.3">
      <c r="D5" s="6"/>
      <c r="G5" s="6"/>
    </row>
    <row r="6" spans="1:12" ht="17.399999999999999" x14ac:dyDescent="0.3">
      <c r="D6" s="8"/>
      <c r="F6" s="6" t="s">
        <v>149</v>
      </c>
      <c r="G6" s="8"/>
    </row>
    <row r="7" spans="1:12" ht="16.2" x14ac:dyDescent="0.3">
      <c r="D7" s="13"/>
      <c r="F7" s="8" t="s">
        <v>171</v>
      </c>
      <c r="G7" s="13"/>
    </row>
    <row r="8" spans="1:12" ht="16.2" x14ac:dyDescent="0.3">
      <c r="D8" s="46"/>
      <c r="F8" s="13" t="s">
        <v>328</v>
      </c>
      <c r="G8" s="46"/>
    </row>
    <row r="9" spans="1:12" ht="15.6" x14ac:dyDescent="0.3">
      <c r="D9" s="46"/>
      <c r="F9" s="46" t="s">
        <v>168</v>
      </c>
    </row>
    <row r="11" spans="1:12" s="33" customFormat="1" ht="22.8" x14ac:dyDescent="0.3">
      <c r="A11" s="47" t="s">
        <v>151</v>
      </c>
      <c r="B11" s="47" t="s">
        <v>4</v>
      </c>
      <c r="C11" s="48" t="s">
        <v>5</v>
      </c>
      <c r="D11" s="49" t="s">
        <v>190</v>
      </c>
      <c r="E11" s="47" t="s">
        <v>153</v>
      </c>
      <c r="F11" s="47" t="s">
        <v>169</v>
      </c>
      <c r="G11" s="47" t="s">
        <v>139</v>
      </c>
      <c r="H11" s="48" t="s">
        <v>156</v>
      </c>
    </row>
    <row r="12" spans="1:12" s="34" customFormat="1" ht="31.2" x14ac:dyDescent="0.3">
      <c r="A12" s="35">
        <f>IF(OR(B12=0,B12=" ")," ",SUBTOTAL(3,B$11:B$103)-SUBTOTAL(3,B12:B103))</f>
        <v>1</v>
      </c>
      <c r="B12" s="55" t="s">
        <v>154</v>
      </c>
      <c r="C12" s="38" t="s">
        <v>78</v>
      </c>
      <c r="D12" s="56" t="s">
        <v>79</v>
      </c>
      <c r="E12" s="56" t="s">
        <v>85</v>
      </c>
      <c r="F12" s="75" t="s">
        <v>329</v>
      </c>
      <c r="G12" s="57" t="s">
        <v>330</v>
      </c>
      <c r="H12" s="37">
        <v>147</v>
      </c>
    </row>
    <row r="13" spans="1:12" s="34" customFormat="1" ht="31.2" x14ac:dyDescent="0.3">
      <c r="A13" s="35">
        <f>IF(OR(B13=0,B13=" ")," ",SUBTOTAL(3,B$11:B$103)-SUBTOTAL(3,B13:B106))</f>
        <v>2</v>
      </c>
      <c r="B13" s="38" t="s">
        <v>155</v>
      </c>
      <c r="C13" s="38" t="s">
        <v>78</v>
      </c>
      <c r="D13" s="56" t="s">
        <v>79</v>
      </c>
      <c r="E13" s="56" t="s">
        <v>85</v>
      </c>
      <c r="F13" s="75" t="s">
        <v>170</v>
      </c>
      <c r="G13" s="56" t="s">
        <v>331</v>
      </c>
      <c r="H13" s="37"/>
    </row>
    <row r="15" spans="1:12" ht="15.6" x14ac:dyDescent="0.3">
      <c r="H15" s="50">
        <f>SUM(H12:H13)</f>
        <v>147</v>
      </c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="87" zoomScaleNormal="87" workbookViewId="0">
      <selection activeCell="G4" sqref="G4"/>
    </sheetView>
  </sheetViews>
  <sheetFormatPr defaultRowHeight="14.4" x14ac:dyDescent="0.3"/>
  <cols>
    <col min="1" max="1" width="4.33203125" style="36" customWidth="1"/>
    <col min="2" max="2" width="16.6640625" customWidth="1"/>
    <col min="3" max="3" width="20.88671875" customWidth="1"/>
    <col min="4" max="4" width="18.44140625" style="40" customWidth="1"/>
    <col min="5" max="5" width="17.5546875" style="40" customWidth="1"/>
    <col min="6" max="6" width="39.6640625" customWidth="1"/>
    <col min="7" max="7" width="20" style="40" customWidth="1"/>
    <col min="8" max="8" width="12.44140625" hidden="1" customWidth="1"/>
  </cols>
  <sheetData>
    <row r="1" spans="1:10" x14ac:dyDescent="0.3">
      <c r="A1" s="43"/>
      <c r="B1" s="1"/>
      <c r="C1" s="1"/>
      <c r="D1" s="39"/>
      <c r="E1" s="39"/>
      <c r="F1" s="2"/>
      <c r="G1" s="3"/>
      <c r="H1" s="1"/>
    </row>
    <row r="2" spans="1:10" x14ac:dyDescent="0.3">
      <c r="A2" s="43"/>
      <c r="B2" s="1"/>
      <c r="C2" s="1"/>
      <c r="D2" s="39"/>
      <c r="E2" s="39"/>
      <c r="F2" s="2"/>
      <c r="G2" s="1" t="s">
        <v>268</v>
      </c>
      <c r="H2" s="74">
        <v>3</v>
      </c>
      <c r="I2" s="1"/>
      <c r="J2" s="74"/>
    </row>
    <row r="3" spans="1:10" x14ac:dyDescent="0.3">
      <c r="A3" s="43"/>
      <c r="B3" s="1"/>
      <c r="C3" s="1"/>
      <c r="D3" s="39"/>
      <c r="E3" s="42"/>
      <c r="F3" s="2"/>
      <c r="G3" s="1" t="s">
        <v>226</v>
      </c>
      <c r="H3" s="1"/>
      <c r="I3" s="1"/>
      <c r="J3" s="1"/>
    </row>
    <row r="4" spans="1:10" x14ac:dyDescent="0.3">
      <c r="A4" s="43"/>
      <c r="B4" s="1"/>
      <c r="C4" s="1"/>
      <c r="D4" s="39"/>
      <c r="E4" s="39"/>
      <c r="F4" s="2"/>
      <c r="G4" s="114" t="s">
        <v>360</v>
      </c>
      <c r="H4" s="1"/>
      <c r="I4" s="1"/>
      <c r="J4" s="1"/>
    </row>
    <row r="5" spans="1:10" ht="17.399999999999999" x14ac:dyDescent="0.3">
      <c r="D5" s="6" t="s">
        <v>149</v>
      </c>
      <c r="F5" s="6"/>
    </row>
    <row r="6" spans="1:10" ht="15.6" x14ac:dyDescent="0.3">
      <c r="D6" s="8" t="s">
        <v>150</v>
      </c>
      <c r="F6" s="8"/>
    </row>
    <row r="7" spans="1:10" ht="16.2" x14ac:dyDescent="0.3">
      <c r="D7" s="13" t="s">
        <v>332</v>
      </c>
      <c r="F7" s="13"/>
    </row>
    <row r="8" spans="1:10" ht="15.6" x14ac:dyDescent="0.3">
      <c r="D8" s="31"/>
    </row>
    <row r="9" spans="1:10" ht="15.6" x14ac:dyDescent="0.3">
      <c r="D9" s="31"/>
    </row>
    <row r="11" spans="1:10" s="33" customFormat="1" ht="27.6" x14ac:dyDescent="0.3">
      <c r="A11" s="53" t="s">
        <v>151</v>
      </c>
      <c r="B11" s="44" t="s">
        <v>4</v>
      </c>
      <c r="C11" s="44" t="s">
        <v>5</v>
      </c>
      <c r="D11" s="44" t="s">
        <v>152</v>
      </c>
      <c r="E11" s="32" t="s">
        <v>153</v>
      </c>
      <c r="F11" s="47" t="s">
        <v>169</v>
      </c>
      <c r="G11" s="44" t="s">
        <v>139</v>
      </c>
      <c r="H11" s="45" t="s">
        <v>156</v>
      </c>
    </row>
    <row r="12" spans="1:10" ht="31.2" x14ac:dyDescent="0.3">
      <c r="A12" s="23">
        <f>IF(OR(B12=0,B12=" ")," ",SUBTOTAL(3,B$11:B$106)-SUBTOTAL(3,B12:B109))</f>
        <v>1</v>
      </c>
      <c r="B12" s="38" t="s">
        <v>158</v>
      </c>
      <c r="C12" s="38" t="s">
        <v>192</v>
      </c>
      <c r="D12" s="56" t="s">
        <v>160</v>
      </c>
      <c r="E12" s="56" t="s">
        <v>163</v>
      </c>
      <c r="F12" s="38" t="s">
        <v>161</v>
      </c>
      <c r="G12" s="76" t="s">
        <v>281</v>
      </c>
      <c r="H12" s="37">
        <v>12</v>
      </c>
    </row>
    <row r="13" spans="1:10" ht="31.2" x14ac:dyDescent="0.3">
      <c r="A13" s="23">
        <f>IF(OR(B13=0,B13=" ")," ",SUBTOTAL(3,B$11:B$106)-SUBTOTAL(3,B13:B110))</f>
        <v>2</v>
      </c>
      <c r="B13" s="38" t="s">
        <v>159</v>
      </c>
      <c r="C13" s="38" t="s">
        <v>192</v>
      </c>
      <c r="D13" s="56" t="s">
        <v>160</v>
      </c>
      <c r="E13" s="56" t="s">
        <v>163</v>
      </c>
      <c r="F13" s="38" t="s">
        <v>161</v>
      </c>
      <c r="G13" s="76" t="s">
        <v>281</v>
      </c>
      <c r="H13" s="37">
        <v>12</v>
      </c>
    </row>
    <row r="14" spans="1:10" ht="31.2" x14ac:dyDescent="0.3">
      <c r="A14" s="23">
        <f>IF(OR(B14=0,B14=" ")," ",SUBTOTAL(3,B$11:B$106)-SUBTOTAL(3,B14:B112))</f>
        <v>3</v>
      </c>
      <c r="B14" s="38" t="s">
        <v>157</v>
      </c>
      <c r="C14" s="38" t="s">
        <v>192</v>
      </c>
      <c r="D14" s="56" t="s">
        <v>160</v>
      </c>
      <c r="E14" s="56" t="s">
        <v>162</v>
      </c>
      <c r="F14" s="38" t="s">
        <v>206</v>
      </c>
      <c r="G14" s="76" t="s">
        <v>281</v>
      </c>
      <c r="H14" s="37">
        <v>60</v>
      </c>
    </row>
    <row r="15" spans="1:10" ht="79.2" customHeight="1" x14ac:dyDescent="0.3">
      <c r="A15" s="23">
        <f>IF(OR(B15=0,B15=" ")," ",SUBTOTAL(3,B$11:B$106)-SUBTOTAL(3,B15:B114))</f>
        <v>4</v>
      </c>
      <c r="B15" s="38" t="s">
        <v>164</v>
      </c>
      <c r="C15" s="38" t="s">
        <v>192</v>
      </c>
      <c r="D15" s="56" t="s">
        <v>165</v>
      </c>
      <c r="E15" s="56" t="s">
        <v>172</v>
      </c>
      <c r="F15" s="77" t="s">
        <v>222</v>
      </c>
      <c r="G15" s="76" t="s">
        <v>282</v>
      </c>
      <c r="H15" s="37">
        <v>165</v>
      </c>
    </row>
    <row r="16" spans="1:10" ht="31.2" x14ac:dyDescent="0.3">
      <c r="A16" s="23">
        <f>IF(OR(B16=0,B16=" ")," ",SUBTOTAL(3,B$11:B$106)-SUBTOTAL(3,B16:B115))</f>
        <v>5</v>
      </c>
      <c r="B16" s="38" t="s">
        <v>164</v>
      </c>
      <c r="C16" s="38" t="s">
        <v>192</v>
      </c>
      <c r="D16" s="56" t="s">
        <v>165</v>
      </c>
      <c r="E16" s="56" t="s">
        <v>163</v>
      </c>
      <c r="F16" s="77" t="s">
        <v>166</v>
      </c>
      <c r="G16" s="76" t="s">
        <v>282</v>
      </c>
      <c r="H16" s="37">
        <v>40</v>
      </c>
    </row>
    <row r="18" spans="8:8" ht="18" x14ac:dyDescent="0.35">
      <c r="H18" s="51">
        <f>SUM(H12:H16)</f>
        <v>289</v>
      </c>
    </row>
  </sheetData>
  <autoFilter ref="A11:H18">
    <sortState ref="A12:T22">
      <sortCondition ref="D12:D22"/>
      <sortCondition ref="B12:B22"/>
    </sortState>
  </autoFilter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tabSelected="1" topLeftCell="A46" zoomScale="91" zoomScaleNormal="91" workbookViewId="0">
      <selection activeCell="A55" sqref="A55:J55"/>
    </sheetView>
  </sheetViews>
  <sheetFormatPr defaultRowHeight="14.4" x14ac:dyDescent="0.3"/>
  <cols>
    <col min="1" max="1" width="4.44140625" customWidth="1"/>
    <col min="2" max="2" width="19.6640625" customWidth="1"/>
    <col min="3" max="3" width="29.109375" customWidth="1"/>
    <col min="4" max="4" width="61.5546875" customWidth="1"/>
    <col min="5" max="5" width="16.6640625" customWidth="1"/>
    <col min="6" max="6" width="3.5546875" hidden="1" customWidth="1"/>
    <col min="7" max="7" width="6.5546875" hidden="1" customWidth="1"/>
    <col min="8" max="8" width="12.33203125" customWidth="1"/>
    <col min="9" max="9" width="8.5546875" hidden="1" customWidth="1"/>
    <col min="10" max="10" width="12" customWidth="1"/>
    <col min="11" max="11" width="0.109375" customWidth="1"/>
    <col min="12" max="12" width="1.5546875" customWidth="1"/>
  </cols>
  <sheetData>
    <row r="1" spans="1:11" x14ac:dyDescent="0.3">
      <c r="A1" s="3"/>
      <c r="B1" s="3"/>
      <c r="C1" s="3"/>
      <c r="D1" s="3"/>
      <c r="E1" s="3"/>
      <c r="F1" s="63"/>
      <c r="G1" s="64"/>
      <c r="H1" s="65"/>
      <c r="I1" s="66"/>
      <c r="J1" s="3"/>
      <c r="K1" s="3"/>
    </row>
    <row r="2" spans="1:11" x14ac:dyDescent="0.3">
      <c r="A2" s="3"/>
      <c r="B2" s="3"/>
      <c r="C2" s="3"/>
      <c r="D2" s="3"/>
      <c r="E2" s="1" t="s">
        <v>269</v>
      </c>
      <c r="F2" s="63"/>
      <c r="G2" s="64"/>
      <c r="H2" s="65"/>
      <c r="I2" s="66"/>
      <c r="J2" s="3"/>
      <c r="K2" s="3"/>
    </row>
    <row r="3" spans="1:11" x14ac:dyDescent="0.3">
      <c r="A3" s="3"/>
      <c r="B3" s="3"/>
      <c r="C3" s="3"/>
      <c r="D3" s="3"/>
      <c r="E3" s="1" t="s">
        <v>226</v>
      </c>
      <c r="F3" s="63"/>
      <c r="G3" s="64"/>
      <c r="H3" s="65"/>
      <c r="I3" s="66"/>
      <c r="J3" s="3"/>
      <c r="K3" s="54"/>
    </row>
    <row r="4" spans="1:11" x14ac:dyDescent="0.3">
      <c r="A4" s="3"/>
      <c r="B4" s="3"/>
      <c r="C4" s="3"/>
      <c r="D4" s="3"/>
      <c r="E4" s="73" t="s">
        <v>360</v>
      </c>
      <c r="F4" s="63"/>
      <c r="G4" s="64"/>
      <c r="H4" s="65"/>
      <c r="I4" s="66"/>
      <c r="J4" s="65"/>
      <c r="K4" s="3"/>
    </row>
    <row r="5" spans="1:11" ht="17.399999999999999" x14ac:dyDescent="0.3">
      <c r="A5" s="62"/>
      <c r="B5" s="62"/>
      <c r="C5" s="6"/>
      <c r="D5" s="62"/>
      <c r="E5" s="6"/>
      <c r="F5" s="62"/>
      <c r="G5" s="6" t="s">
        <v>0</v>
      </c>
      <c r="H5" s="6"/>
      <c r="I5" s="67"/>
      <c r="J5" s="68"/>
      <c r="K5" s="5"/>
    </row>
    <row r="6" spans="1:11" ht="16.8" x14ac:dyDescent="0.3">
      <c r="A6" s="70"/>
      <c r="B6" s="7"/>
      <c r="C6" s="8"/>
      <c r="D6" s="7"/>
      <c r="E6" s="9"/>
      <c r="F6" s="10"/>
      <c r="G6" s="8" t="s">
        <v>1</v>
      </c>
      <c r="H6" s="8"/>
      <c r="I6" s="11"/>
      <c r="J6" s="10"/>
      <c r="K6" s="5"/>
    </row>
    <row r="7" spans="1:11" ht="22.8" x14ac:dyDescent="0.3">
      <c r="A7" s="12"/>
      <c r="B7" s="12"/>
      <c r="C7" s="13"/>
      <c r="D7" s="72" t="s">
        <v>0</v>
      </c>
      <c r="E7" s="13"/>
      <c r="F7" s="10"/>
      <c r="G7" s="13" t="s">
        <v>2</v>
      </c>
      <c r="H7" s="13"/>
      <c r="I7" s="11"/>
      <c r="J7" s="10"/>
      <c r="K7" s="5"/>
    </row>
    <row r="8" spans="1:11" ht="63.75" customHeight="1" x14ac:dyDescent="0.3">
      <c r="A8" s="14"/>
      <c r="B8" s="14"/>
      <c r="C8" s="15"/>
      <c r="D8" s="71" t="s">
        <v>301</v>
      </c>
      <c r="E8" s="16"/>
      <c r="F8" s="17"/>
      <c r="G8" s="18"/>
      <c r="H8" s="16"/>
      <c r="I8" s="18"/>
      <c r="J8" s="16"/>
      <c r="K8" s="3"/>
    </row>
    <row r="9" spans="1:11" ht="114" x14ac:dyDescent="0.3">
      <c r="A9" s="19" t="s">
        <v>3</v>
      </c>
      <c r="B9" s="20" t="s">
        <v>4</v>
      </c>
      <c r="C9" s="20" t="s">
        <v>5</v>
      </c>
      <c r="D9" s="20" t="s">
        <v>6</v>
      </c>
      <c r="E9" s="20" t="s">
        <v>140</v>
      </c>
      <c r="F9" s="22" t="s">
        <v>7</v>
      </c>
      <c r="G9" s="21" t="s">
        <v>8</v>
      </c>
      <c r="H9" s="20" t="s">
        <v>153</v>
      </c>
      <c r="I9" s="21" t="s">
        <v>9</v>
      </c>
      <c r="J9" s="20" t="s">
        <v>139</v>
      </c>
      <c r="K9" s="21" t="s">
        <v>142</v>
      </c>
    </row>
    <row r="10" spans="1:11" ht="27.6" x14ac:dyDescent="0.3">
      <c r="A10" s="23">
        <f t="shared" ref="A10:A54" si="0">IF(OR(B10=0,B10=" ")," ",SUBTOTAL(3,B$9:B$57)-SUBTOTAL(3,B10:B57))</f>
        <v>1</v>
      </c>
      <c r="B10" s="24" t="s">
        <v>283</v>
      </c>
      <c r="C10" s="24" t="s">
        <v>23</v>
      </c>
      <c r="D10" s="24" t="s">
        <v>286</v>
      </c>
      <c r="E10" s="25" t="s">
        <v>24</v>
      </c>
      <c r="F10" s="25"/>
      <c r="G10" s="25"/>
      <c r="H10" s="52" t="s">
        <v>34</v>
      </c>
      <c r="I10" s="25"/>
      <c r="J10" s="52" t="s">
        <v>180</v>
      </c>
      <c r="K10" s="26"/>
    </row>
    <row r="11" spans="1:11" x14ac:dyDescent="0.3">
      <c r="A11" s="23">
        <f t="shared" si="0"/>
        <v>2</v>
      </c>
      <c r="B11" s="83" t="s">
        <v>228</v>
      </c>
      <c r="C11" s="24" t="s">
        <v>191</v>
      </c>
      <c r="D11" s="83" t="s">
        <v>48</v>
      </c>
      <c r="E11" s="25" t="s">
        <v>47</v>
      </c>
      <c r="F11" s="25"/>
      <c r="G11" s="25"/>
      <c r="H11" s="93" t="s">
        <v>34</v>
      </c>
      <c r="I11" s="25"/>
      <c r="J11" s="107" t="s">
        <v>29</v>
      </c>
      <c r="K11" s="26"/>
    </row>
    <row r="12" spans="1:11" x14ac:dyDescent="0.3">
      <c r="A12" s="23">
        <f t="shared" si="0"/>
        <v>3</v>
      </c>
      <c r="B12" s="95" t="s">
        <v>229</v>
      </c>
      <c r="C12" s="24" t="s">
        <v>191</v>
      </c>
      <c r="D12" s="96" t="s">
        <v>52</v>
      </c>
      <c r="E12" s="25" t="s">
        <v>47</v>
      </c>
      <c r="F12" s="25"/>
      <c r="G12" s="25"/>
      <c r="H12" s="93" t="s">
        <v>34</v>
      </c>
      <c r="I12" s="25"/>
      <c r="J12" s="99" t="s">
        <v>29</v>
      </c>
      <c r="K12" s="26"/>
    </row>
    <row r="13" spans="1:11" ht="27.6" x14ac:dyDescent="0.3">
      <c r="A13" s="23">
        <f t="shared" si="0"/>
        <v>4</v>
      </c>
      <c r="B13" s="24" t="s">
        <v>230</v>
      </c>
      <c r="C13" s="24" t="s">
        <v>191</v>
      </c>
      <c r="D13" s="24" t="s">
        <v>55</v>
      </c>
      <c r="E13" s="25" t="s">
        <v>47</v>
      </c>
      <c r="F13" s="25"/>
      <c r="G13" s="25"/>
      <c r="H13" s="52" t="s">
        <v>34</v>
      </c>
      <c r="I13" s="25"/>
      <c r="J13" s="84" t="s">
        <v>64</v>
      </c>
      <c r="K13" s="26"/>
    </row>
    <row r="14" spans="1:11" ht="27.6" x14ac:dyDescent="0.3">
      <c r="A14" s="23">
        <f t="shared" si="0"/>
        <v>5</v>
      </c>
      <c r="B14" s="24" t="s">
        <v>231</v>
      </c>
      <c r="C14" s="24" t="s">
        <v>191</v>
      </c>
      <c r="D14" s="24" t="s">
        <v>57</v>
      </c>
      <c r="E14" s="25" t="s">
        <v>47</v>
      </c>
      <c r="F14" s="25"/>
      <c r="G14" s="25"/>
      <c r="H14" s="52" t="s">
        <v>34</v>
      </c>
      <c r="I14" s="25"/>
      <c r="J14" s="84" t="s">
        <v>59</v>
      </c>
      <c r="K14" s="26"/>
    </row>
    <row r="15" spans="1:11" ht="27.6" x14ac:dyDescent="0.3">
      <c r="A15" s="23">
        <f t="shared" si="0"/>
        <v>6</v>
      </c>
      <c r="B15" s="24" t="s">
        <v>232</v>
      </c>
      <c r="C15" s="24" t="s">
        <v>191</v>
      </c>
      <c r="D15" s="24" t="s">
        <v>61</v>
      </c>
      <c r="E15" s="25" t="s">
        <v>47</v>
      </c>
      <c r="F15" s="25"/>
      <c r="G15" s="25"/>
      <c r="H15" s="52" t="s">
        <v>34</v>
      </c>
      <c r="I15" s="25"/>
      <c r="J15" s="84" t="s">
        <v>64</v>
      </c>
      <c r="K15" s="26"/>
    </row>
    <row r="16" spans="1:11" ht="27.6" x14ac:dyDescent="0.3">
      <c r="A16" s="23">
        <f t="shared" si="0"/>
        <v>7</v>
      </c>
      <c r="B16" s="24" t="s">
        <v>233</v>
      </c>
      <c r="C16" s="24" t="s">
        <v>23</v>
      </c>
      <c r="D16" s="24" t="s">
        <v>63</v>
      </c>
      <c r="E16" s="25" t="s">
        <v>47</v>
      </c>
      <c r="F16" s="25"/>
      <c r="G16" s="25"/>
      <c r="H16" s="52" t="s">
        <v>34</v>
      </c>
      <c r="I16" s="25"/>
      <c r="J16" s="84" t="s">
        <v>64</v>
      </c>
      <c r="K16" s="26"/>
    </row>
    <row r="17" spans="1:20" ht="41.4" x14ac:dyDescent="0.3">
      <c r="A17" s="23">
        <f t="shared" si="0"/>
        <v>8</v>
      </c>
      <c r="B17" s="24" t="s">
        <v>234</v>
      </c>
      <c r="C17" s="24" t="s">
        <v>191</v>
      </c>
      <c r="D17" s="24" t="s">
        <v>68</v>
      </c>
      <c r="E17" s="25" t="s">
        <v>47</v>
      </c>
      <c r="F17" s="25"/>
      <c r="G17" s="25"/>
      <c r="H17" s="52" t="s">
        <v>34</v>
      </c>
      <c r="I17" s="25"/>
      <c r="J17" s="84" t="s">
        <v>51</v>
      </c>
      <c r="K17" s="26"/>
    </row>
    <row r="18" spans="1:20" ht="41.4" x14ac:dyDescent="0.3">
      <c r="A18" s="23">
        <f t="shared" si="0"/>
        <v>9</v>
      </c>
      <c r="B18" s="24" t="s">
        <v>234</v>
      </c>
      <c r="C18" s="24" t="s">
        <v>191</v>
      </c>
      <c r="D18" s="24" t="s">
        <v>68</v>
      </c>
      <c r="E18" s="25" t="s">
        <v>47</v>
      </c>
      <c r="F18" s="25"/>
      <c r="G18" s="25"/>
      <c r="H18" s="52" t="s">
        <v>34</v>
      </c>
      <c r="I18" s="25"/>
      <c r="J18" s="84" t="s">
        <v>64</v>
      </c>
      <c r="K18" s="26"/>
    </row>
    <row r="19" spans="1:20" ht="27.6" x14ac:dyDescent="0.3">
      <c r="A19" s="23">
        <f t="shared" si="0"/>
        <v>10</v>
      </c>
      <c r="B19" s="24" t="s">
        <v>235</v>
      </c>
      <c r="C19" s="24" t="s">
        <v>191</v>
      </c>
      <c r="D19" s="24" t="s">
        <v>344</v>
      </c>
      <c r="E19" s="25" t="s">
        <v>47</v>
      </c>
      <c r="F19" s="25"/>
      <c r="G19" s="25"/>
      <c r="H19" s="52" t="s">
        <v>34</v>
      </c>
      <c r="I19" s="25"/>
      <c r="J19" s="84" t="s">
        <v>29</v>
      </c>
      <c r="K19" s="26"/>
    </row>
    <row r="20" spans="1:20" ht="54.75" customHeight="1" x14ac:dyDescent="0.3">
      <c r="A20" s="23">
        <f t="shared" si="0"/>
        <v>11</v>
      </c>
      <c r="B20" s="24" t="s">
        <v>236</v>
      </c>
      <c r="C20" s="24" t="s">
        <v>23</v>
      </c>
      <c r="D20" s="24" t="s">
        <v>72</v>
      </c>
      <c r="E20" s="25" t="s">
        <v>47</v>
      </c>
      <c r="F20" s="25"/>
      <c r="G20" s="25"/>
      <c r="H20" s="52" t="s">
        <v>34</v>
      </c>
      <c r="I20" s="25"/>
      <c r="J20" s="84" t="s">
        <v>29</v>
      </c>
      <c r="K20" s="26"/>
    </row>
    <row r="21" spans="1:20" ht="24" customHeight="1" x14ac:dyDescent="0.3">
      <c r="A21" s="23">
        <f t="shared" si="0"/>
        <v>12</v>
      </c>
      <c r="B21" s="103" t="s">
        <v>220</v>
      </c>
      <c r="C21" s="24" t="s">
        <v>191</v>
      </c>
      <c r="D21" s="24" t="s">
        <v>73</v>
      </c>
      <c r="E21" s="25" t="s">
        <v>47</v>
      </c>
      <c r="F21" s="25"/>
      <c r="G21" s="25"/>
      <c r="H21" s="52" t="s">
        <v>34</v>
      </c>
      <c r="I21" s="25"/>
      <c r="J21" s="84" t="s">
        <v>70</v>
      </c>
      <c r="K21" s="26"/>
    </row>
    <row r="22" spans="1:20" ht="27.6" x14ac:dyDescent="0.3">
      <c r="A22" s="23">
        <f t="shared" si="0"/>
        <v>13</v>
      </c>
      <c r="B22" s="24" t="s">
        <v>237</v>
      </c>
      <c r="C22" s="24" t="s">
        <v>23</v>
      </c>
      <c r="D22" s="24" t="s">
        <v>66</v>
      </c>
      <c r="E22" s="52" t="s">
        <v>47</v>
      </c>
      <c r="F22" s="25"/>
      <c r="G22" s="25"/>
      <c r="H22" s="52" t="s">
        <v>34</v>
      </c>
      <c r="I22" s="25"/>
      <c r="J22" s="84" t="s">
        <v>64</v>
      </c>
      <c r="K22" s="26"/>
    </row>
    <row r="23" spans="1:20" ht="27.6" x14ac:dyDescent="0.3">
      <c r="A23" s="23">
        <f t="shared" si="0"/>
        <v>14</v>
      </c>
      <c r="B23" s="24" t="s">
        <v>284</v>
      </c>
      <c r="C23" s="24" t="s">
        <v>191</v>
      </c>
      <c r="D23" s="24" t="s">
        <v>345</v>
      </c>
      <c r="E23" s="52" t="s">
        <v>47</v>
      </c>
      <c r="F23" s="25"/>
      <c r="G23" s="25"/>
      <c r="H23" s="52" t="s">
        <v>34</v>
      </c>
      <c r="I23" s="25"/>
      <c r="J23" s="84" t="s">
        <v>29</v>
      </c>
      <c r="K23" s="26"/>
    </row>
    <row r="24" spans="1:20" ht="42.75" customHeight="1" x14ac:dyDescent="0.3">
      <c r="A24" s="23">
        <f t="shared" si="0"/>
        <v>15</v>
      </c>
      <c r="B24" s="24" t="s">
        <v>238</v>
      </c>
      <c r="C24" s="24" t="s">
        <v>191</v>
      </c>
      <c r="D24" s="24" t="s">
        <v>343</v>
      </c>
      <c r="E24" s="25" t="s">
        <v>47</v>
      </c>
      <c r="F24" s="25"/>
      <c r="G24" s="25"/>
      <c r="H24" s="52" t="s">
        <v>34</v>
      </c>
      <c r="I24" s="25"/>
      <c r="J24" s="84" t="s">
        <v>29</v>
      </c>
      <c r="K24" s="26"/>
    </row>
    <row r="25" spans="1:20" s="79" customFormat="1" x14ac:dyDescent="0.3">
      <c r="A25" s="23">
        <f t="shared" si="0"/>
        <v>16</v>
      </c>
      <c r="B25" s="24" t="s">
        <v>239</v>
      </c>
      <c r="C25" s="24" t="s">
        <v>23</v>
      </c>
      <c r="D25" s="24" t="s">
        <v>287</v>
      </c>
      <c r="E25" s="25" t="s">
        <v>82</v>
      </c>
      <c r="F25" s="85"/>
      <c r="G25" s="85"/>
      <c r="H25" s="52" t="s">
        <v>34</v>
      </c>
      <c r="I25" s="25"/>
      <c r="J25" s="52" t="s">
        <v>179</v>
      </c>
      <c r="K25" s="78"/>
      <c r="L25" s="58"/>
      <c r="M25" s="58"/>
      <c r="N25" s="58"/>
      <c r="O25" s="58"/>
      <c r="P25" s="58"/>
      <c r="Q25" s="58"/>
      <c r="R25" s="58"/>
      <c r="S25" s="58"/>
      <c r="T25" s="58"/>
    </row>
    <row r="26" spans="1:20" ht="17.25" customHeight="1" x14ac:dyDescent="0.3">
      <c r="A26" s="23">
        <f t="shared" si="0"/>
        <v>17</v>
      </c>
      <c r="B26" s="24" t="s">
        <v>240</v>
      </c>
      <c r="C26" s="24" t="s">
        <v>23</v>
      </c>
      <c r="D26" s="24" t="s">
        <v>205</v>
      </c>
      <c r="E26" s="25" t="s">
        <v>82</v>
      </c>
      <c r="F26" s="52"/>
      <c r="G26" s="85"/>
      <c r="H26" s="52" t="s">
        <v>34</v>
      </c>
      <c r="I26" s="89"/>
      <c r="J26" s="52" t="s">
        <v>179</v>
      </c>
      <c r="K26" s="27"/>
    </row>
    <row r="27" spans="1:20" ht="21.75" customHeight="1" x14ac:dyDescent="0.3">
      <c r="A27" s="23">
        <f t="shared" si="0"/>
        <v>18</v>
      </c>
      <c r="B27" s="24" t="s">
        <v>241</v>
      </c>
      <c r="C27" s="24" t="s">
        <v>23</v>
      </c>
      <c r="D27" s="24" t="s">
        <v>87</v>
      </c>
      <c r="E27" s="25" t="s">
        <v>82</v>
      </c>
      <c r="F27" s="85"/>
      <c r="G27" s="92"/>
      <c r="H27" s="52" t="s">
        <v>34</v>
      </c>
      <c r="I27" s="25"/>
      <c r="J27" s="52" t="s">
        <v>263</v>
      </c>
      <c r="K27" s="27"/>
    </row>
    <row r="28" spans="1:20" ht="28.5" customHeight="1" x14ac:dyDescent="0.3">
      <c r="A28" s="23">
        <f t="shared" si="0"/>
        <v>19</v>
      </c>
      <c r="B28" s="24" t="s">
        <v>242</v>
      </c>
      <c r="C28" s="24" t="s">
        <v>23</v>
      </c>
      <c r="D28" s="24" t="s">
        <v>91</v>
      </c>
      <c r="E28" s="25" t="s">
        <v>82</v>
      </c>
      <c r="F28" s="85"/>
      <c r="G28" s="92"/>
      <c r="H28" s="52" t="s">
        <v>34</v>
      </c>
      <c r="I28" s="25"/>
      <c r="J28" s="52" t="s">
        <v>264</v>
      </c>
      <c r="K28" s="27"/>
    </row>
    <row r="29" spans="1:20" ht="33" customHeight="1" x14ac:dyDescent="0.3">
      <c r="A29" s="23">
        <f t="shared" si="0"/>
        <v>20</v>
      </c>
      <c r="B29" s="24" t="s">
        <v>243</v>
      </c>
      <c r="C29" s="24" t="s">
        <v>23</v>
      </c>
      <c r="D29" s="24" t="s">
        <v>94</v>
      </c>
      <c r="E29" s="25" t="s">
        <v>82</v>
      </c>
      <c r="F29" s="93"/>
      <c r="G29" s="25"/>
      <c r="H29" s="52" t="s">
        <v>34</v>
      </c>
      <c r="I29" s="83"/>
      <c r="J29" s="52" t="s">
        <v>264</v>
      </c>
      <c r="K29" s="28"/>
    </row>
    <row r="30" spans="1:20" ht="37.799999999999997" customHeight="1" x14ac:dyDescent="0.3">
      <c r="A30" s="23">
        <f t="shared" si="0"/>
        <v>21</v>
      </c>
      <c r="B30" s="24" t="s">
        <v>244</v>
      </c>
      <c r="C30" s="24" t="s">
        <v>23</v>
      </c>
      <c r="D30" s="24" t="s">
        <v>306</v>
      </c>
      <c r="E30" s="25" t="s">
        <v>82</v>
      </c>
      <c r="F30" s="93"/>
      <c r="G30" s="25"/>
      <c r="H30" s="52" t="s">
        <v>34</v>
      </c>
      <c r="I30" s="83"/>
      <c r="J30" s="52" t="s">
        <v>179</v>
      </c>
      <c r="K30" s="28"/>
    </row>
    <row r="31" spans="1:20" ht="23.25" customHeight="1" x14ac:dyDescent="0.3">
      <c r="A31" s="23">
        <f t="shared" si="0"/>
        <v>22</v>
      </c>
      <c r="B31" s="24" t="s">
        <v>245</v>
      </c>
      <c r="C31" s="24" t="s">
        <v>23</v>
      </c>
      <c r="D31" s="24" t="s">
        <v>100</v>
      </c>
      <c r="E31" s="25" t="s">
        <v>82</v>
      </c>
      <c r="F31" s="97"/>
      <c r="G31" s="25"/>
      <c r="H31" s="52" t="s">
        <v>34</v>
      </c>
      <c r="I31" s="98"/>
      <c r="J31" s="52" t="s">
        <v>179</v>
      </c>
      <c r="K31" s="29"/>
    </row>
    <row r="32" spans="1:20" ht="24" customHeight="1" x14ac:dyDescent="0.3">
      <c r="A32" s="23">
        <f t="shared" si="0"/>
        <v>23</v>
      </c>
      <c r="B32" s="24" t="s">
        <v>246</v>
      </c>
      <c r="C32" s="24" t="s">
        <v>23</v>
      </c>
      <c r="D32" s="24" t="s">
        <v>104</v>
      </c>
      <c r="E32" s="25" t="s">
        <v>82</v>
      </c>
      <c r="F32" s="52"/>
      <c r="G32" s="25"/>
      <c r="H32" s="52" t="s">
        <v>34</v>
      </c>
      <c r="I32" s="24"/>
      <c r="J32" s="52" t="s">
        <v>265</v>
      </c>
      <c r="K32" s="29"/>
    </row>
    <row r="33" spans="1:11" ht="34.5" customHeight="1" x14ac:dyDescent="0.3">
      <c r="A33" s="23">
        <f t="shared" si="0"/>
        <v>24</v>
      </c>
      <c r="B33" s="24" t="s">
        <v>247</v>
      </c>
      <c r="C33" s="24" t="s">
        <v>23</v>
      </c>
      <c r="D33" s="24" t="s">
        <v>109</v>
      </c>
      <c r="E33" s="25" t="s">
        <v>82</v>
      </c>
      <c r="F33" s="52"/>
      <c r="G33" s="25"/>
      <c r="H33" s="52" t="s">
        <v>34</v>
      </c>
      <c r="I33" s="25"/>
      <c r="J33" s="52" t="s">
        <v>179</v>
      </c>
      <c r="K33" s="29"/>
    </row>
    <row r="34" spans="1:11" ht="27.6" x14ac:dyDescent="0.3">
      <c r="A34" s="23">
        <f t="shared" si="0"/>
        <v>25</v>
      </c>
      <c r="B34" s="24" t="s">
        <v>248</v>
      </c>
      <c r="C34" s="24" t="s">
        <v>23</v>
      </c>
      <c r="D34" s="24" t="s">
        <v>193</v>
      </c>
      <c r="E34" s="25" t="s">
        <v>113</v>
      </c>
      <c r="F34" s="52"/>
      <c r="G34" s="25"/>
      <c r="H34" s="52" t="s">
        <v>11</v>
      </c>
      <c r="I34" s="25"/>
      <c r="J34" s="84" t="s">
        <v>70</v>
      </c>
      <c r="K34" s="26"/>
    </row>
    <row r="35" spans="1:11" ht="41.4" x14ac:dyDescent="0.3">
      <c r="A35" s="23">
        <f t="shared" si="0"/>
        <v>26</v>
      </c>
      <c r="B35" s="101" t="s">
        <v>310</v>
      </c>
      <c r="C35" s="24" t="s">
        <v>191</v>
      </c>
      <c r="D35" s="24" t="s">
        <v>115</v>
      </c>
      <c r="E35" s="25" t="s">
        <v>113</v>
      </c>
      <c r="F35" s="52"/>
      <c r="G35" s="25"/>
      <c r="H35" s="52" t="s">
        <v>34</v>
      </c>
      <c r="I35" s="25"/>
      <c r="J35" s="84" t="s">
        <v>70</v>
      </c>
      <c r="K35" s="26"/>
    </row>
    <row r="36" spans="1:11" ht="27.6" x14ac:dyDescent="0.3">
      <c r="A36" s="23">
        <f t="shared" si="0"/>
        <v>27</v>
      </c>
      <c r="B36" s="101" t="s">
        <v>285</v>
      </c>
      <c r="C36" s="24" t="s">
        <v>23</v>
      </c>
      <c r="D36" s="24" t="s">
        <v>174</v>
      </c>
      <c r="E36" s="25" t="s">
        <v>113</v>
      </c>
      <c r="F36" s="52"/>
      <c r="G36" s="25"/>
      <c r="H36" s="52" t="s">
        <v>34</v>
      </c>
      <c r="I36" s="25"/>
      <c r="J36" s="84" t="s">
        <v>64</v>
      </c>
      <c r="K36" s="26"/>
    </row>
    <row r="37" spans="1:11" ht="27.6" x14ac:dyDescent="0.3">
      <c r="A37" s="23">
        <f t="shared" si="0"/>
        <v>28</v>
      </c>
      <c r="B37" s="24" t="s">
        <v>249</v>
      </c>
      <c r="C37" s="24" t="s">
        <v>23</v>
      </c>
      <c r="D37" s="24" t="s">
        <v>320</v>
      </c>
      <c r="E37" s="25" t="s">
        <v>116</v>
      </c>
      <c r="F37" s="25"/>
      <c r="G37" s="25"/>
      <c r="H37" s="52" t="s">
        <v>34</v>
      </c>
      <c r="I37" s="25"/>
      <c r="J37" s="52" t="s">
        <v>120</v>
      </c>
      <c r="K37" s="26"/>
    </row>
    <row r="38" spans="1:11" ht="27.6" x14ac:dyDescent="0.3">
      <c r="A38" s="23">
        <f t="shared" si="0"/>
        <v>29</v>
      </c>
      <c r="B38" s="24" t="s">
        <v>250</v>
      </c>
      <c r="C38" s="24" t="s">
        <v>23</v>
      </c>
      <c r="D38" s="24" t="s">
        <v>321</v>
      </c>
      <c r="E38" s="25" t="s">
        <v>116</v>
      </c>
      <c r="F38" s="25"/>
      <c r="G38" s="25"/>
      <c r="H38" s="52" t="s">
        <v>34</v>
      </c>
      <c r="I38" s="25"/>
      <c r="J38" s="52" t="s">
        <v>64</v>
      </c>
      <c r="K38" s="26"/>
    </row>
    <row r="39" spans="1:11" ht="27.6" x14ac:dyDescent="0.3">
      <c r="A39" s="23">
        <f t="shared" si="0"/>
        <v>30</v>
      </c>
      <c r="B39" s="24" t="s">
        <v>251</v>
      </c>
      <c r="C39" s="24" t="s">
        <v>23</v>
      </c>
      <c r="D39" s="24" t="s">
        <v>317</v>
      </c>
      <c r="E39" s="25" t="s">
        <v>116</v>
      </c>
      <c r="F39" s="25"/>
      <c r="G39" s="25"/>
      <c r="H39" s="52" t="s">
        <v>34</v>
      </c>
      <c r="I39" s="25"/>
      <c r="J39" s="52" t="s">
        <v>64</v>
      </c>
      <c r="K39" s="26"/>
    </row>
    <row r="40" spans="1:11" ht="27.6" x14ac:dyDescent="0.3">
      <c r="A40" s="23">
        <f t="shared" si="0"/>
        <v>31</v>
      </c>
      <c r="B40" s="24" t="s">
        <v>252</v>
      </c>
      <c r="C40" s="24" t="s">
        <v>23</v>
      </c>
      <c r="D40" s="24" t="s">
        <v>315</v>
      </c>
      <c r="E40" s="25" t="s">
        <v>116</v>
      </c>
      <c r="F40" s="25"/>
      <c r="G40" s="25"/>
      <c r="H40" s="52" t="s">
        <v>34</v>
      </c>
      <c r="I40" s="25"/>
      <c r="J40" s="52" t="s">
        <v>122</v>
      </c>
      <c r="K40" s="26"/>
    </row>
    <row r="41" spans="1:11" ht="27.6" x14ac:dyDescent="0.3">
      <c r="A41" s="23">
        <f t="shared" si="0"/>
        <v>32</v>
      </c>
      <c r="B41" s="24" t="s">
        <v>253</v>
      </c>
      <c r="C41" s="24" t="s">
        <v>23</v>
      </c>
      <c r="D41" s="24" t="s">
        <v>316</v>
      </c>
      <c r="E41" s="25" t="s">
        <v>116</v>
      </c>
      <c r="F41" s="25"/>
      <c r="G41" s="25"/>
      <c r="H41" s="52" t="s">
        <v>34</v>
      </c>
      <c r="I41" s="25"/>
      <c r="J41" s="106" t="s">
        <v>64</v>
      </c>
      <c r="K41" s="26"/>
    </row>
    <row r="42" spans="1:11" ht="27.6" x14ac:dyDescent="0.3">
      <c r="A42" s="23">
        <f t="shared" si="0"/>
        <v>33</v>
      </c>
      <c r="B42" s="24" t="s">
        <v>254</v>
      </c>
      <c r="C42" s="24" t="s">
        <v>23</v>
      </c>
      <c r="D42" s="24" t="s">
        <v>188</v>
      </c>
      <c r="E42" s="25" t="s">
        <v>116</v>
      </c>
      <c r="F42" s="25"/>
      <c r="G42" s="25"/>
      <c r="H42" s="52" t="s">
        <v>34</v>
      </c>
      <c r="I42" s="25"/>
      <c r="J42" s="106" t="s">
        <v>49</v>
      </c>
      <c r="K42" s="26"/>
    </row>
    <row r="43" spans="1:11" ht="27.6" x14ac:dyDescent="0.3">
      <c r="A43" s="23">
        <f t="shared" si="0"/>
        <v>34</v>
      </c>
      <c r="B43" s="24" t="s">
        <v>255</v>
      </c>
      <c r="C43" s="24" t="s">
        <v>23</v>
      </c>
      <c r="D43" s="24" t="s">
        <v>353</v>
      </c>
      <c r="E43" s="25" t="s">
        <v>116</v>
      </c>
      <c r="F43" s="52"/>
      <c r="G43" s="25"/>
      <c r="H43" s="52" t="s">
        <v>34</v>
      </c>
      <c r="I43" s="25"/>
      <c r="J43" s="52" t="s">
        <v>180</v>
      </c>
      <c r="K43" s="26"/>
    </row>
    <row r="44" spans="1:11" ht="27.6" x14ac:dyDescent="0.3">
      <c r="A44" s="23">
        <f t="shared" si="0"/>
        <v>35</v>
      </c>
      <c r="B44" s="24" t="s">
        <v>256</v>
      </c>
      <c r="C44" s="24" t="s">
        <v>23</v>
      </c>
      <c r="D44" s="24" t="s">
        <v>125</v>
      </c>
      <c r="E44" s="25" t="s">
        <v>116</v>
      </c>
      <c r="F44" s="25"/>
      <c r="G44" s="25"/>
      <c r="H44" s="52" t="s">
        <v>34</v>
      </c>
      <c r="I44" s="81"/>
      <c r="J44" s="52" t="s">
        <v>64</v>
      </c>
      <c r="K44" s="26"/>
    </row>
    <row r="45" spans="1:11" ht="27.6" x14ac:dyDescent="0.3">
      <c r="A45" s="23">
        <f t="shared" si="0"/>
        <v>36</v>
      </c>
      <c r="B45" s="24" t="s">
        <v>322</v>
      </c>
      <c r="C45" s="24" t="s">
        <v>23</v>
      </c>
      <c r="D45" s="24" t="s">
        <v>323</v>
      </c>
      <c r="E45" s="25" t="s">
        <v>116</v>
      </c>
      <c r="F45" s="52"/>
      <c r="G45" s="25"/>
      <c r="H45" s="52" t="s">
        <v>34</v>
      </c>
      <c r="I45" s="25"/>
      <c r="J45" s="106" t="s">
        <v>64</v>
      </c>
      <c r="K45" s="26"/>
    </row>
    <row r="46" spans="1:11" ht="27.6" x14ac:dyDescent="0.3">
      <c r="A46" s="23">
        <f t="shared" si="0"/>
        <v>37</v>
      </c>
      <c r="B46" s="24" t="s">
        <v>324</v>
      </c>
      <c r="C46" s="24" t="s">
        <v>23</v>
      </c>
      <c r="D46" s="24" t="s">
        <v>279</v>
      </c>
      <c r="E46" s="25" t="s">
        <v>116</v>
      </c>
      <c r="F46" s="25"/>
      <c r="G46" s="25"/>
      <c r="H46" s="52" t="s">
        <v>34</v>
      </c>
      <c r="I46" s="81"/>
      <c r="J46" s="106" t="s">
        <v>64</v>
      </c>
      <c r="K46" s="26"/>
    </row>
    <row r="47" spans="1:11" ht="17.25" customHeight="1" x14ac:dyDescent="0.3">
      <c r="A47" s="23">
        <f t="shared" si="0"/>
        <v>38</v>
      </c>
      <c r="B47" s="24" t="s">
        <v>325</v>
      </c>
      <c r="C47" s="24" t="s">
        <v>23</v>
      </c>
      <c r="D47" s="24" t="s">
        <v>214</v>
      </c>
      <c r="E47" s="25" t="s">
        <v>116</v>
      </c>
      <c r="F47" s="81"/>
      <c r="G47" s="25"/>
      <c r="H47" s="52" t="s">
        <v>34</v>
      </c>
      <c r="I47" s="81"/>
      <c r="J47" s="106" t="s">
        <v>64</v>
      </c>
      <c r="K47" s="26"/>
    </row>
    <row r="48" spans="1:11" ht="30" customHeight="1" x14ac:dyDescent="0.3">
      <c r="A48" s="23">
        <f t="shared" si="0"/>
        <v>39</v>
      </c>
      <c r="B48" s="24" t="s">
        <v>326</v>
      </c>
      <c r="C48" s="24" t="s">
        <v>23</v>
      </c>
      <c r="D48" s="24" t="s">
        <v>186</v>
      </c>
      <c r="E48" s="25" t="s">
        <v>116</v>
      </c>
      <c r="F48" s="81"/>
      <c r="G48" s="25"/>
      <c r="H48" s="52" t="s">
        <v>34</v>
      </c>
      <c r="I48" s="81"/>
      <c r="J48" s="106" t="s">
        <v>64</v>
      </c>
      <c r="K48" s="26"/>
    </row>
    <row r="49" spans="1:11" ht="27.6" x14ac:dyDescent="0.3">
      <c r="A49" s="23">
        <f t="shared" si="0"/>
        <v>40</v>
      </c>
      <c r="B49" s="24" t="s">
        <v>333</v>
      </c>
      <c r="C49" s="24" t="s">
        <v>23</v>
      </c>
      <c r="D49" s="24" t="s">
        <v>327</v>
      </c>
      <c r="E49" s="25" t="s">
        <v>111</v>
      </c>
      <c r="F49" s="25"/>
      <c r="G49" s="25"/>
      <c r="H49" s="52" t="s">
        <v>34</v>
      </c>
      <c r="I49" s="25"/>
      <c r="J49" s="52" t="s">
        <v>64</v>
      </c>
      <c r="K49" s="26"/>
    </row>
    <row r="50" spans="1:11" ht="31.5" customHeight="1" x14ac:dyDescent="0.3">
      <c r="A50" s="23">
        <f t="shared" si="0"/>
        <v>41</v>
      </c>
      <c r="B50" s="24" t="s">
        <v>257</v>
      </c>
      <c r="C50" s="24" t="s">
        <v>23</v>
      </c>
      <c r="D50" s="24" t="s">
        <v>127</v>
      </c>
      <c r="E50" s="25" t="s">
        <v>111</v>
      </c>
      <c r="F50" s="25"/>
      <c r="G50" s="25"/>
      <c r="H50" s="52" t="s">
        <v>34</v>
      </c>
      <c r="I50" s="25"/>
      <c r="J50" s="52" t="s">
        <v>266</v>
      </c>
      <c r="K50" s="26"/>
    </row>
    <row r="51" spans="1:11" ht="33.75" customHeight="1" x14ac:dyDescent="0.3">
      <c r="A51" s="23">
        <f t="shared" si="0"/>
        <v>42</v>
      </c>
      <c r="B51" s="24" t="s">
        <v>258</v>
      </c>
      <c r="C51" s="24" t="s">
        <v>23</v>
      </c>
      <c r="D51" s="24" t="s">
        <v>129</v>
      </c>
      <c r="E51" s="25" t="s">
        <v>111</v>
      </c>
      <c r="F51" s="25"/>
      <c r="G51" s="25"/>
      <c r="H51" s="52" t="s">
        <v>34</v>
      </c>
      <c r="I51" s="25"/>
      <c r="J51" s="52" t="s">
        <v>120</v>
      </c>
      <c r="K51" s="26"/>
    </row>
    <row r="52" spans="1:11" ht="18.75" customHeight="1" x14ac:dyDescent="0.3">
      <c r="A52" s="23">
        <f t="shared" si="0"/>
        <v>43</v>
      </c>
      <c r="B52" s="24" t="s">
        <v>259</v>
      </c>
      <c r="C52" s="24" t="s">
        <v>78</v>
      </c>
      <c r="D52" s="24" t="s">
        <v>132</v>
      </c>
      <c r="E52" s="25" t="s">
        <v>111</v>
      </c>
      <c r="F52" s="25"/>
      <c r="G52" s="25"/>
      <c r="H52" s="52" t="s">
        <v>34</v>
      </c>
      <c r="I52" s="25"/>
      <c r="J52" s="52" t="s">
        <v>267</v>
      </c>
      <c r="K52" s="26"/>
    </row>
    <row r="53" spans="1:11" ht="35.25" customHeight="1" x14ac:dyDescent="0.3">
      <c r="A53" s="23">
        <f t="shared" si="0"/>
        <v>44</v>
      </c>
      <c r="B53" s="24" t="s">
        <v>260</v>
      </c>
      <c r="C53" s="24" t="s">
        <v>23</v>
      </c>
      <c r="D53" s="24" t="s">
        <v>135</v>
      </c>
      <c r="E53" s="25" t="s">
        <v>111</v>
      </c>
      <c r="F53" s="25"/>
      <c r="G53" s="25"/>
      <c r="H53" s="52" t="s">
        <v>34</v>
      </c>
      <c r="I53" s="25"/>
      <c r="J53" s="52" t="s">
        <v>64</v>
      </c>
      <c r="K53" s="26"/>
    </row>
    <row r="54" spans="1:11" ht="27.6" x14ac:dyDescent="0.3">
      <c r="A54" s="23">
        <f t="shared" si="0"/>
        <v>45</v>
      </c>
      <c r="B54" s="24" t="s">
        <v>261</v>
      </c>
      <c r="C54" s="24" t="s">
        <v>78</v>
      </c>
      <c r="D54" s="24" t="s">
        <v>137</v>
      </c>
      <c r="E54" s="25" t="s">
        <v>111</v>
      </c>
      <c r="F54" s="25"/>
      <c r="G54" s="104"/>
      <c r="H54" s="84" t="s">
        <v>34</v>
      </c>
      <c r="I54" s="25"/>
      <c r="J54" s="52" t="s">
        <v>267</v>
      </c>
      <c r="K54" s="26"/>
    </row>
    <row r="55" spans="1:11" ht="18" customHeight="1" x14ac:dyDescent="0.3">
      <c r="A55" s="23">
        <f>IF(OR(B55=0,B55=" ")," ",SUBTOTAL(3,B$9:B$57)-SUBTOTAL(3,B55:B103))</f>
        <v>46</v>
      </c>
      <c r="B55" s="24" t="s">
        <v>262</v>
      </c>
      <c r="C55" s="24" t="s">
        <v>23</v>
      </c>
      <c r="D55" s="24" t="s">
        <v>130</v>
      </c>
      <c r="E55" s="25" t="s">
        <v>111</v>
      </c>
      <c r="F55" s="25"/>
      <c r="G55" s="25"/>
      <c r="H55" s="84" t="s">
        <v>34</v>
      </c>
      <c r="I55" s="25"/>
      <c r="J55" s="52" t="s">
        <v>64</v>
      </c>
      <c r="K55" s="24" t="s">
        <v>143</v>
      </c>
    </row>
    <row r="56" spans="1:11" ht="35.4" customHeight="1" x14ac:dyDescent="0.3">
      <c r="A56" s="23">
        <f>IF(OR(B56=0,B56=" ")," ",SUBTOTAL(3,B$9:B$57)-SUBTOTAL(3,B56:B104))</f>
        <v>47</v>
      </c>
      <c r="B56" s="24" t="s">
        <v>294</v>
      </c>
      <c r="C56" s="24" t="s">
        <v>191</v>
      </c>
      <c r="D56" s="24" t="s">
        <v>293</v>
      </c>
      <c r="E56" s="25" t="s">
        <v>10</v>
      </c>
      <c r="F56" s="25"/>
      <c r="G56" s="25">
        <v>74</v>
      </c>
      <c r="H56" s="52" t="s">
        <v>34</v>
      </c>
      <c r="I56" s="25"/>
      <c r="J56" s="52" t="s">
        <v>271</v>
      </c>
      <c r="K56" s="26" t="s">
        <v>143</v>
      </c>
    </row>
    <row r="57" spans="1:11" x14ac:dyDescent="0.3">
      <c r="K57" s="4"/>
    </row>
    <row r="58" spans="1:11" x14ac:dyDescent="0.3">
      <c r="K58" s="4"/>
    </row>
  </sheetData>
  <pageMargins left="0.27559055118110237" right="0.27559055118110237" top="0.31496062992125984" bottom="0.31496062992125984" header="0.27559055118110237" footer="0.2755905511811023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ДОП</vt:lpstr>
      <vt:lpstr>По спортивной подготовке</vt:lpstr>
      <vt:lpstr>ПРОФ</vt:lpstr>
      <vt:lpstr>ПФДО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АВК</dc:creator>
  <cp:lastModifiedBy>User</cp:lastModifiedBy>
  <cp:lastPrinted>2022-06-10T06:08:27Z</cp:lastPrinted>
  <dcterms:created xsi:type="dcterms:W3CDTF">2018-08-10T04:45:31Z</dcterms:created>
  <dcterms:modified xsi:type="dcterms:W3CDTF">2025-08-29T10:29:11Z</dcterms:modified>
</cp:coreProperties>
</file>